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autoCompressPictures="0"/>
  <bookViews>
    <workbookView xWindow="720" yWindow="2140" windowWidth="24880" windowHeight="139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" i="1" l="1"/>
  <c r="O15" i="1"/>
  <c r="H15" i="1"/>
  <c r="AE15" i="1"/>
  <c r="G15" i="1"/>
  <c r="F15" i="1"/>
  <c r="M204" i="1"/>
  <c r="O204" i="1"/>
  <c r="H204" i="1"/>
  <c r="AE204" i="1"/>
  <c r="G204" i="1"/>
  <c r="F204" i="1"/>
  <c r="M313" i="1"/>
  <c r="O313" i="1"/>
  <c r="H313" i="1"/>
  <c r="AE313" i="1"/>
  <c r="G313" i="1"/>
  <c r="F313" i="1"/>
  <c r="M238" i="1"/>
  <c r="O238" i="1"/>
  <c r="H238" i="1"/>
  <c r="AE238" i="1"/>
  <c r="G238" i="1"/>
  <c r="F238" i="1"/>
  <c r="M192" i="1"/>
  <c r="O192" i="1"/>
  <c r="H192" i="1"/>
  <c r="AE192" i="1"/>
  <c r="G192" i="1"/>
  <c r="F192" i="1"/>
  <c r="M8" i="1"/>
  <c r="O8" i="1"/>
  <c r="M51" i="1"/>
  <c r="O51" i="1"/>
  <c r="H51" i="1"/>
  <c r="AE51" i="1"/>
  <c r="G51" i="1"/>
  <c r="F51" i="1"/>
  <c r="M118" i="1"/>
  <c r="O118" i="1"/>
  <c r="H118" i="1"/>
  <c r="AE118" i="1"/>
  <c r="G118" i="1"/>
  <c r="F118" i="1"/>
  <c r="M400" i="1"/>
  <c r="O400" i="1"/>
  <c r="H400" i="1"/>
  <c r="AE400" i="1"/>
  <c r="G400" i="1"/>
  <c r="F400" i="1"/>
  <c r="M361" i="1"/>
  <c r="O361" i="1"/>
  <c r="H361" i="1"/>
  <c r="AE361" i="1"/>
  <c r="G361" i="1"/>
  <c r="F361" i="1"/>
  <c r="M245" i="1"/>
  <c r="O245" i="1"/>
  <c r="H245" i="1"/>
  <c r="AE245" i="1"/>
  <c r="G245" i="1"/>
  <c r="F245" i="1"/>
  <c r="M100" i="1"/>
  <c r="O100" i="1"/>
  <c r="H100" i="1"/>
  <c r="AE100" i="1"/>
  <c r="G100" i="1"/>
  <c r="F100" i="1"/>
  <c r="M439" i="1"/>
  <c r="O439" i="1"/>
  <c r="H439" i="1"/>
  <c r="AE439" i="1"/>
  <c r="G439" i="1"/>
  <c r="F439" i="1"/>
  <c r="M404" i="1"/>
  <c r="O404" i="1"/>
  <c r="H404" i="1"/>
  <c r="AE404" i="1"/>
  <c r="G404" i="1"/>
  <c r="F404" i="1"/>
  <c r="M367" i="1"/>
  <c r="O367" i="1"/>
  <c r="H367" i="1"/>
  <c r="AE367" i="1"/>
  <c r="G367" i="1"/>
  <c r="F367" i="1"/>
  <c r="M128" i="1"/>
  <c r="O128" i="1"/>
  <c r="H128" i="1"/>
  <c r="AE128" i="1"/>
  <c r="G128" i="1"/>
  <c r="F128" i="1"/>
  <c r="M299" i="1"/>
  <c r="O299" i="1"/>
  <c r="H299" i="1"/>
  <c r="AE299" i="1"/>
  <c r="G299" i="1"/>
  <c r="F299" i="1"/>
  <c r="M260" i="1"/>
  <c r="O260" i="1"/>
  <c r="H260" i="1"/>
  <c r="AE260" i="1"/>
  <c r="G260" i="1"/>
  <c r="F260" i="1"/>
  <c r="M171" i="1"/>
  <c r="O171" i="1"/>
  <c r="H171" i="1"/>
  <c r="AE171" i="1"/>
  <c r="G171" i="1"/>
  <c r="F171" i="1"/>
  <c r="M84" i="1"/>
  <c r="O84" i="1"/>
  <c r="H84" i="1"/>
  <c r="AE84" i="1"/>
  <c r="G84" i="1"/>
  <c r="F84" i="1"/>
  <c r="M75" i="1"/>
  <c r="O75" i="1"/>
  <c r="H75" i="1"/>
  <c r="AE75" i="1"/>
  <c r="G75" i="1"/>
  <c r="F75" i="1"/>
  <c r="M274" i="1"/>
  <c r="O274" i="1"/>
  <c r="H274" i="1"/>
  <c r="AE274" i="1"/>
  <c r="G274" i="1"/>
  <c r="F274" i="1"/>
  <c r="M188" i="1"/>
  <c r="O188" i="1"/>
  <c r="H188" i="1"/>
  <c r="AE188" i="1"/>
  <c r="G188" i="1"/>
  <c r="F188" i="1"/>
  <c r="M272" i="1"/>
  <c r="O272" i="1"/>
  <c r="H272" i="1"/>
  <c r="AE272" i="1"/>
  <c r="G272" i="1"/>
  <c r="F272" i="1"/>
  <c r="M228" i="1"/>
  <c r="O228" i="1"/>
  <c r="H228" i="1"/>
  <c r="AE228" i="1"/>
  <c r="G228" i="1"/>
  <c r="F228" i="1"/>
  <c r="M49" i="1"/>
  <c r="O49" i="1"/>
  <c r="H49" i="1"/>
  <c r="AE49" i="1"/>
  <c r="G49" i="1"/>
  <c r="F49" i="1"/>
  <c r="M329" i="1"/>
  <c r="O329" i="1"/>
  <c r="H329" i="1"/>
  <c r="AE329" i="1"/>
  <c r="G329" i="1"/>
  <c r="F329" i="1"/>
  <c r="M261" i="1"/>
  <c r="O261" i="1"/>
  <c r="H261" i="1"/>
  <c r="AE261" i="1"/>
  <c r="G261" i="1"/>
  <c r="F261" i="1"/>
  <c r="M414" i="1"/>
  <c r="O414" i="1"/>
  <c r="H414" i="1"/>
  <c r="AE414" i="1"/>
  <c r="G414" i="1"/>
  <c r="F414" i="1"/>
  <c r="M335" i="1"/>
  <c r="O335" i="1"/>
  <c r="H335" i="1"/>
  <c r="AE335" i="1"/>
  <c r="G335" i="1"/>
  <c r="F335" i="1"/>
  <c r="M422" i="1"/>
  <c r="O422" i="1"/>
  <c r="H422" i="1"/>
  <c r="AE422" i="1"/>
  <c r="G422" i="1"/>
  <c r="F422" i="1"/>
  <c r="M280" i="1"/>
  <c r="O280" i="1"/>
  <c r="H280" i="1"/>
  <c r="AE280" i="1"/>
  <c r="G280" i="1"/>
  <c r="F280" i="1"/>
  <c r="M290" i="1"/>
  <c r="O290" i="1"/>
  <c r="H290" i="1"/>
  <c r="AE290" i="1"/>
  <c r="G290" i="1"/>
  <c r="F290" i="1"/>
  <c r="M409" i="1"/>
  <c r="O409" i="1"/>
  <c r="H409" i="1"/>
  <c r="AE409" i="1"/>
  <c r="G409" i="1"/>
  <c r="F409" i="1"/>
  <c r="M159" i="1"/>
  <c r="O159" i="1"/>
  <c r="H159" i="1"/>
  <c r="AE159" i="1"/>
  <c r="G159" i="1"/>
  <c r="F159" i="1"/>
  <c r="M416" i="1"/>
  <c r="O416" i="1"/>
  <c r="H416" i="1"/>
  <c r="AE416" i="1"/>
  <c r="G416" i="1"/>
  <c r="F416" i="1"/>
  <c r="M305" i="1"/>
  <c r="O305" i="1"/>
  <c r="H305" i="1"/>
  <c r="AE305" i="1"/>
  <c r="G305" i="1"/>
  <c r="F305" i="1"/>
  <c r="M42" i="1"/>
  <c r="O42" i="1"/>
  <c r="H42" i="1"/>
  <c r="AE42" i="1"/>
  <c r="G42" i="1"/>
  <c r="F42" i="1"/>
  <c r="M337" i="1"/>
  <c r="O337" i="1"/>
  <c r="H337" i="1"/>
  <c r="AE337" i="1"/>
  <c r="G337" i="1"/>
  <c r="F337" i="1"/>
  <c r="M276" i="1"/>
  <c r="O276" i="1"/>
  <c r="H276" i="1"/>
  <c r="AE276" i="1"/>
  <c r="G276" i="1"/>
  <c r="F276" i="1"/>
  <c r="M143" i="1"/>
  <c r="O143" i="1"/>
  <c r="H143" i="1"/>
  <c r="AE143" i="1"/>
  <c r="G143" i="1"/>
  <c r="F143" i="1"/>
  <c r="M165" i="1"/>
  <c r="O165" i="1"/>
  <c r="H165" i="1"/>
  <c r="AE165" i="1"/>
  <c r="G165" i="1"/>
  <c r="F165" i="1"/>
  <c r="M134" i="1"/>
  <c r="O134" i="1"/>
  <c r="H134" i="1"/>
  <c r="AE134" i="1"/>
  <c r="G134" i="1"/>
  <c r="F134" i="1"/>
  <c r="M355" i="1"/>
  <c r="O355" i="1"/>
  <c r="H355" i="1"/>
  <c r="AE355" i="1"/>
  <c r="G355" i="1"/>
  <c r="F355" i="1"/>
  <c r="M36" i="1"/>
  <c r="O36" i="1"/>
  <c r="H36" i="1"/>
  <c r="AE36" i="1"/>
  <c r="G36" i="1"/>
  <c r="F36" i="1"/>
  <c r="M69" i="1"/>
  <c r="O69" i="1"/>
  <c r="H69" i="1"/>
  <c r="AE69" i="1"/>
  <c r="G69" i="1"/>
  <c r="F69" i="1"/>
  <c r="M180" i="1"/>
  <c r="O180" i="1"/>
  <c r="H180" i="1"/>
  <c r="AE180" i="1"/>
  <c r="G180" i="1"/>
  <c r="F180" i="1"/>
  <c r="M326" i="1"/>
  <c r="O326" i="1"/>
  <c r="H326" i="1"/>
  <c r="AE326" i="1"/>
  <c r="G326" i="1"/>
  <c r="F326" i="1"/>
  <c r="M247" i="1"/>
  <c r="O247" i="1"/>
  <c r="H247" i="1"/>
  <c r="AE247" i="1"/>
  <c r="G247" i="1"/>
  <c r="F247" i="1"/>
  <c r="M122" i="1"/>
  <c r="O122" i="1"/>
  <c r="H122" i="1"/>
  <c r="AE122" i="1"/>
  <c r="G122" i="1"/>
  <c r="F122" i="1"/>
  <c r="M195" i="1"/>
  <c r="O195" i="1"/>
  <c r="H195" i="1"/>
  <c r="AE195" i="1"/>
  <c r="G195" i="1"/>
  <c r="F195" i="1"/>
  <c r="M318" i="1"/>
  <c r="O318" i="1"/>
  <c r="H318" i="1"/>
  <c r="AE318" i="1"/>
  <c r="G318" i="1"/>
  <c r="F318" i="1"/>
  <c r="M366" i="1"/>
  <c r="O366" i="1"/>
  <c r="H366" i="1"/>
  <c r="AE366" i="1"/>
  <c r="G366" i="1"/>
  <c r="F366" i="1"/>
  <c r="M153" i="1"/>
  <c r="O153" i="1"/>
  <c r="H153" i="1"/>
  <c r="AE153" i="1"/>
  <c r="G153" i="1"/>
  <c r="F153" i="1"/>
  <c r="M442" i="1"/>
  <c r="O442" i="1"/>
  <c r="H442" i="1"/>
  <c r="AE442" i="1"/>
  <c r="G442" i="1"/>
  <c r="F442" i="1"/>
  <c r="M140" i="1"/>
  <c r="O140" i="1"/>
  <c r="H140" i="1"/>
  <c r="AE140" i="1"/>
  <c r="G140" i="1"/>
  <c r="F140" i="1"/>
  <c r="M328" i="1"/>
  <c r="O328" i="1"/>
  <c r="H328" i="1"/>
  <c r="AE328" i="1"/>
  <c r="G328" i="1"/>
  <c r="F328" i="1"/>
  <c r="M513" i="1"/>
  <c r="O513" i="1"/>
  <c r="AE513" i="1"/>
  <c r="M173" i="1"/>
  <c r="O173" i="1"/>
  <c r="H173" i="1"/>
  <c r="AE173" i="1"/>
  <c r="G173" i="1"/>
  <c r="F173" i="1"/>
  <c r="M92" i="1"/>
  <c r="O92" i="1"/>
  <c r="H92" i="1"/>
  <c r="AE92" i="1"/>
  <c r="G92" i="1"/>
  <c r="F92" i="1"/>
  <c r="M338" i="1"/>
  <c r="O338" i="1"/>
  <c r="H338" i="1"/>
  <c r="AE338" i="1"/>
  <c r="G338" i="1"/>
  <c r="F338" i="1"/>
  <c r="M206" i="1"/>
  <c r="O206" i="1"/>
  <c r="H206" i="1"/>
  <c r="AE206" i="1"/>
  <c r="G206" i="1"/>
  <c r="F206" i="1"/>
  <c r="M60" i="1"/>
  <c r="O60" i="1"/>
  <c r="H60" i="1"/>
  <c r="AE60" i="1"/>
  <c r="G60" i="1"/>
  <c r="F60" i="1"/>
  <c r="M517" i="1"/>
  <c r="O517" i="1"/>
  <c r="AE517" i="1"/>
  <c r="M341" i="1"/>
  <c r="O341" i="1"/>
  <c r="H341" i="1"/>
  <c r="AE341" i="1"/>
  <c r="G341" i="1"/>
  <c r="F341" i="1"/>
  <c r="M453" i="1"/>
  <c r="O453" i="1"/>
  <c r="H453" i="1"/>
  <c r="AE453" i="1"/>
  <c r="G453" i="1"/>
  <c r="F453" i="1"/>
  <c r="M394" i="1"/>
  <c r="O394" i="1"/>
  <c r="H394" i="1"/>
  <c r="AE394" i="1"/>
  <c r="G394" i="1"/>
  <c r="F394" i="1"/>
  <c r="M496" i="1"/>
  <c r="O496" i="1"/>
  <c r="AE496" i="1"/>
  <c r="M382" i="1"/>
  <c r="O382" i="1"/>
  <c r="H382" i="1"/>
  <c r="AE382" i="1"/>
  <c r="G382" i="1"/>
  <c r="F382" i="1"/>
  <c r="M452" i="1"/>
  <c r="O452" i="1"/>
  <c r="H452" i="1"/>
  <c r="AE452" i="1"/>
  <c r="G452" i="1"/>
  <c r="F452" i="1"/>
  <c r="M403" i="1"/>
  <c r="O403" i="1"/>
  <c r="H403" i="1"/>
  <c r="AE403" i="1"/>
  <c r="G403" i="1"/>
  <c r="F403" i="1"/>
  <c r="M246" i="1"/>
  <c r="O246" i="1"/>
  <c r="H246" i="1"/>
  <c r="AE246" i="1"/>
  <c r="G246" i="1"/>
  <c r="F246" i="1"/>
  <c r="M179" i="1"/>
  <c r="O179" i="1"/>
  <c r="H179" i="1"/>
  <c r="AE179" i="1"/>
  <c r="G179" i="1"/>
  <c r="F179" i="1"/>
  <c r="M186" i="1"/>
  <c r="O186" i="1"/>
  <c r="H186" i="1"/>
  <c r="AE186" i="1"/>
  <c r="G186" i="1"/>
  <c r="F186" i="1"/>
  <c r="M287" i="1"/>
  <c r="O287" i="1"/>
  <c r="H287" i="1"/>
  <c r="AE287" i="1"/>
  <c r="G287" i="1"/>
  <c r="F287" i="1"/>
  <c r="M164" i="1"/>
  <c r="O164" i="1"/>
  <c r="H164" i="1"/>
  <c r="AE164" i="1"/>
  <c r="G164" i="1"/>
  <c r="F164" i="1"/>
  <c r="M26" i="1"/>
  <c r="O26" i="1"/>
  <c r="H26" i="1"/>
  <c r="AE26" i="1"/>
  <c r="G26" i="1"/>
  <c r="F26" i="1"/>
  <c r="M303" i="1"/>
  <c r="O303" i="1"/>
  <c r="H303" i="1"/>
  <c r="AE303" i="1"/>
  <c r="G303" i="1"/>
  <c r="F303" i="1"/>
  <c r="M441" i="1"/>
  <c r="O441" i="1"/>
  <c r="H441" i="1"/>
  <c r="AE441" i="1"/>
  <c r="G441" i="1"/>
  <c r="F441" i="1"/>
  <c r="M256" i="1"/>
  <c r="O256" i="1"/>
  <c r="H256" i="1"/>
  <c r="AE256" i="1"/>
  <c r="G256" i="1"/>
  <c r="F256" i="1"/>
  <c r="M66" i="1"/>
  <c r="O66" i="1"/>
  <c r="H66" i="1"/>
  <c r="AE66" i="1"/>
  <c r="G66" i="1"/>
  <c r="F66" i="1"/>
  <c r="M365" i="1"/>
  <c r="O365" i="1"/>
  <c r="H365" i="1"/>
  <c r="AE365" i="1"/>
  <c r="G365" i="1"/>
  <c r="F365" i="1"/>
  <c r="M177" i="1"/>
  <c r="O177" i="1"/>
  <c r="H177" i="1"/>
  <c r="AE177" i="1"/>
  <c r="G177" i="1"/>
  <c r="F177" i="1"/>
  <c r="M428" i="1"/>
  <c r="O428" i="1"/>
  <c r="H428" i="1"/>
  <c r="AE428" i="1"/>
  <c r="G428" i="1"/>
  <c r="F428" i="1"/>
  <c r="M154" i="1"/>
  <c r="O154" i="1"/>
  <c r="H154" i="1"/>
  <c r="AE154" i="1"/>
  <c r="G154" i="1"/>
  <c r="F154" i="1"/>
  <c r="M354" i="1"/>
  <c r="O354" i="1"/>
  <c r="H354" i="1"/>
  <c r="AE354" i="1"/>
  <c r="G354" i="1"/>
  <c r="F354" i="1"/>
  <c r="M54" i="1"/>
  <c r="O54" i="1"/>
  <c r="H54" i="1"/>
  <c r="AE54" i="1"/>
  <c r="G54" i="1"/>
  <c r="F54" i="1"/>
  <c r="M174" i="1"/>
  <c r="O174" i="1"/>
  <c r="H174" i="1"/>
  <c r="AE174" i="1"/>
  <c r="G174" i="1"/>
  <c r="F174" i="1"/>
  <c r="M334" i="1"/>
  <c r="O334" i="1"/>
  <c r="H334" i="1"/>
  <c r="AE334" i="1"/>
  <c r="G334" i="1"/>
  <c r="F334" i="1"/>
  <c r="M353" i="1"/>
  <c r="O353" i="1"/>
  <c r="H353" i="1"/>
  <c r="AE353" i="1"/>
  <c r="G353" i="1"/>
  <c r="F353" i="1"/>
  <c r="M89" i="1"/>
  <c r="O89" i="1"/>
  <c r="H89" i="1"/>
  <c r="AE89" i="1"/>
  <c r="G89" i="1"/>
  <c r="F89" i="1"/>
  <c r="M459" i="1"/>
  <c r="O459" i="1"/>
  <c r="AE459" i="1"/>
  <c r="M342" i="1"/>
  <c r="O342" i="1"/>
  <c r="H342" i="1"/>
  <c r="AE342" i="1"/>
  <c r="G342" i="1"/>
  <c r="F342" i="1"/>
  <c r="M232" i="1"/>
  <c r="O232" i="1"/>
  <c r="H232" i="1"/>
  <c r="AE232" i="1"/>
  <c r="G232" i="1"/>
  <c r="F232" i="1"/>
  <c r="M288" i="1"/>
  <c r="O288" i="1"/>
  <c r="H288" i="1"/>
  <c r="AE288" i="1"/>
  <c r="G288" i="1"/>
  <c r="F288" i="1"/>
  <c r="M364" i="1"/>
  <c r="O364" i="1"/>
  <c r="H364" i="1"/>
  <c r="AE364" i="1"/>
  <c r="G364" i="1"/>
  <c r="F364" i="1"/>
  <c r="M349" i="1"/>
  <c r="O349" i="1"/>
  <c r="H349" i="1"/>
  <c r="AE349" i="1"/>
  <c r="G349" i="1"/>
  <c r="F349" i="1"/>
  <c r="M211" i="1"/>
  <c r="O211" i="1"/>
  <c r="H211" i="1"/>
  <c r="AE211" i="1"/>
  <c r="G211" i="1"/>
  <c r="F211" i="1"/>
  <c r="M168" i="1"/>
  <c r="O168" i="1"/>
  <c r="H168" i="1"/>
  <c r="AE168" i="1"/>
  <c r="G168" i="1"/>
  <c r="F168" i="1"/>
  <c r="M252" i="1"/>
  <c r="O252" i="1"/>
  <c r="H252" i="1"/>
  <c r="AE252" i="1"/>
  <c r="G252" i="1"/>
  <c r="F252" i="1"/>
  <c r="M141" i="1"/>
  <c r="O141" i="1"/>
  <c r="H141" i="1"/>
  <c r="AE141" i="1"/>
  <c r="G141" i="1"/>
  <c r="F141" i="1"/>
  <c r="M99" i="1"/>
  <c r="O99" i="1"/>
  <c r="H99" i="1"/>
  <c r="AE99" i="1"/>
  <c r="G99" i="1"/>
  <c r="F99" i="1"/>
  <c r="M236" i="1"/>
  <c r="O236" i="1"/>
  <c r="H236" i="1"/>
  <c r="AE236" i="1"/>
  <c r="G236" i="1"/>
  <c r="F236" i="1"/>
  <c r="M250" i="1"/>
  <c r="O250" i="1"/>
  <c r="H250" i="1"/>
  <c r="AE250" i="1"/>
  <c r="G250" i="1"/>
  <c r="F250" i="1"/>
  <c r="M455" i="1"/>
  <c r="O455" i="1"/>
  <c r="H455" i="1"/>
  <c r="AE455" i="1"/>
  <c r="G455" i="1"/>
  <c r="F455" i="1"/>
  <c r="M483" i="1"/>
  <c r="O483" i="1"/>
  <c r="AE483" i="1"/>
  <c r="M362" i="1"/>
  <c r="O362" i="1"/>
  <c r="H362" i="1"/>
  <c r="AE362" i="1"/>
  <c r="G362" i="1"/>
  <c r="F362" i="1"/>
  <c r="M150" i="1"/>
  <c r="O150" i="1"/>
  <c r="H150" i="1"/>
  <c r="AE150" i="1"/>
  <c r="G150" i="1"/>
  <c r="F150" i="1"/>
  <c r="M448" i="1"/>
  <c r="O448" i="1"/>
  <c r="H448" i="1"/>
  <c r="AE448" i="1"/>
  <c r="G448" i="1"/>
  <c r="F448" i="1"/>
  <c r="M137" i="1"/>
  <c r="O137" i="1"/>
  <c r="H137" i="1"/>
  <c r="AE137" i="1"/>
  <c r="G137" i="1"/>
  <c r="F137" i="1"/>
  <c r="M194" i="1"/>
  <c r="O194" i="1"/>
  <c r="H194" i="1"/>
  <c r="AE194" i="1"/>
  <c r="G194" i="1"/>
  <c r="F194" i="1"/>
  <c r="M96" i="1"/>
  <c r="O96" i="1"/>
  <c r="H96" i="1"/>
  <c r="AE96" i="1"/>
  <c r="G96" i="1"/>
  <c r="F96" i="1"/>
  <c r="M68" i="1"/>
  <c r="O68" i="1"/>
  <c r="H68" i="1"/>
  <c r="AE68" i="1"/>
  <c r="G68" i="1"/>
  <c r="F68" i="1"/>
  <c r="M63" i="1"/>
  <c r="O63" i="1"/>
  <c r="H63" i="1"/>
  <c r="AE63" i="1"/>
  <c r="G63" i="1"/>
  <c r="F63" i="1"/>
  <c r="M216" i="1"/>
  <c r="O216" i="1"/>
  <c r="H216" i="1"/>
  <c r="AE216" i="1"/>
  <c r="G216" i="1"/>
  <c r="F216" i="1"/>
  <c r="M145" i="1"/>
  <c r="O145" i="1"/>
  <c r="H145" i="1"/>
  <c r="AE145" i="1"/>
  <c r="G145" i="1"/>
  <c r="F145" i="1"/>
  <c r="M74" i="1"/>
  <c r="O74" i="1"/>
  <c r="H74" i="1"/>
  <c r="AE74" i="1"/>
  <c r="G74" i="1"/>
  <c r="F74" i="1"/>
  <c r="M126" i="1"/>
  <c r="O126" i="1"/>
  <c r="H126" i="1"/>
  <c r="AE126" i="1"/>
  <c r="G126" i="1"/>
  <c r="F126" i="1"/>
  <c r="M405" i="1"/>
  <c r="O405" i="1"/>
  <c r="H405" i="1"/>
  <c r="AE405" i="1"/>
  <c r="G405" i="1"/>
  <c r="F405" i="1"/>
  <c r="M14" i="1"/>
  <c r="O14" i="1"/>
  <c r="H14" i="1"/>
  <c r="AE14" i="1"/>
  <c r="G14" i="1"/>
  <c r="F14" i="1"/>
  <c r="M124" i="1"/>
  <c r="O124" i="1"/>
  <c r="H124" i="1"/>
  <c r="AE124" i="1"/>
  <c r="G124" i="1"/>
  <c r="F124" i="1"/>
  <c r="M411" i="1"/>
  <c r="O411" i="1"/>
  <c r="H411" i="1"/>
  <c r="AE411" i="1"/>
  <c r="G411" i="1"/>
  <c r="F411" i="1"/>
  <c r="M163" i="1"/>
  <c r="O163" i="1"/>
  <c r="H163" i="1"/>
  <c r="AE163" i="1"/>
  <c r="G163" i="1"/>
  <c r="F163" i="1"/>
  <c r="M339" i="1"/>
  <c r="O339" i="1"/>
  <c r="H339" i="1"/>
  <c r="AE339" i="1"/>
  <c r="G339" i="1"/>
  <c r="F339" i="1"/>
  <c r="M388" i="1"/>
  <c r="O388" i="1"/>
  <c r="H388" i="1"/>
  <c r="AE388" i="1"/>
  <c r="G388" i="1"/>
  <c r="F388" i="1"/>
  <c r="M7" i="1"/>
  <c r="O7" i="1"/>
  <c r="AE7" i="1"/>
  <c r="M426" i="1"/>
  <c r="O426" i="1"/>
  <c r="H426" i="1"/>
  <c r="AE426" i="1"/>
  <c r="G426" i="1"/>
  <c r="F426" i="1"/>
  <c r="M316" i="1"/>
  <c r="O316" i="1"/>
  <c r="H316" i="1"/>
  <c r="AE316" i="1"/>
  <c r="G316" i="1"/>
  <c r="F316" i="1"/>
  <c r="M368" i="1"/>
  <c r="O368" i="1"/>
  <c r="H368" i="1"/>
  <c r="AE368" i="1"/>
  <c r="G368" i="1"/>
  <c r="F368" i="1"/>
  <c r="M390" i="1"/>
  <c r="O390" i="1"/>
  <c r="H390" i="1"/>
  <c r="AE390" i="1"/>
  <c r="G390" i="1"/>
  <c r="F390" i="1"/>
  <c r="M82" i="1"/>
  <c r="O82" i="1"/>
  <c r="H82" i="1"/>
  <c r="AE82" i="1"/>
  <c r="G82" i="1"/>
  <c r="F82" i="1"/>
  <c r="M183" i="1"/>
  <c r="O183" i="1"/>
  <c r="H183" i="1"/>
  <c r="AE183" i="1"/>
  <c r="G183" i="1"/>
  <c r="F183" i="1"/>
  <c r="M62" i="1"/>
  <c r="O62" i="1"/>
  <c r="H62" i="1"/>
  <c r="AE62" i="1"/>
  <c r="G62" i="1"/>
  <c r="F62" i="1"/>
  <c r="M251" i="1"/>
  <c r="O251" i="1"/>
  <c r="H251" i="1"/>
  <c r="AE251" i="1"/>
  <c r="G251" i="1"/>
  <c r="F251" i="1"/>
  <c r="M392" i="1"/>
  <c r="O392" i="1"/>
  <c r="H392" i="1"/>
  <c r="AE392" i="1"/>
  <c r="G392" i="1"/>
  <c r="F392" i="1"/>
  <c r="M491" i="1"/>
  <c r="O491" i="1"/>
  <c r="AE491" i="1"/>
  <c r="M524" i="1"/>
  <c r="O524" i="1"/>
  <c r="AE524" i="1"/>
  <c r="M430" i="1"/>
  <c r="O430" i="1"/>
  <c r="H430" i="1"/>
  <c r="AE430" i="1"/>
  <c r="G430" i="1"/>
  <c r="F430" i="1"/>
  <c r="M527" i="1"/>
  <c r="O527" i="1"/>
  <c r="AE527" i="1"/>
  <c r="M233" i="1"/>
  <c r="O233" i="1"/>
  <c r="H233" i="1"/>
  <c r="AE233" i="1"/>
  <c r="G233" i="1"/>
  <c r="F233" i="1"/>
  <c r="M200" i="1"/>
  <c r="O200" i="1"/>
  <c r="H200" i="1"/>
  <c r="AE200" i="1"/>
  <c r="G200" i="1"/>
  <c r="F200" i="1"/>
  <c r="M259" i="1"/>
  <c r="O259" i="1"/>
  <c r="H259" i="1"/>
  <c r="AE259" i="1"/>
  <c r="G259" i="1"/>
  <c r="F259" i="1"/>
  <c r="M139" i="1"/>
  <c r="O139" i="1"/>
  <c r="H139" i="1"/>
  <c r="AE139" i="1"/>
  <c r="G139" i="1"/>
  <c r="F139" i="1"/>
  <c r="M57" i="1"/>
  <c r="O57" i="1"/>
  <c r="H57" i="1"/>
  <c r="AE57" i="1"/>
  <c r="G57" i="1"/>
  <c r="F57" i="1"/>
  <c r="M81" i="1"/>
  <c r="O81" i="1"/>
  <c r="H81" i="1"/>
  <c r="AE81" i="1"/>
  <c r="G81" i="1"/>
  <c r="F81" i="1"/>
  <c r="M267" i="1"/>
  <c r="O267" i="1"/>
  <c r="H267" i="1"/>
  <c r="AE267" i="1"/>
  <c r="G267" i="1"/>
  <c r="F267" i="1"/>
  <c r="M286" i="1"/>
  <c r="O286" i="1"/>
  <c r="H286" i="1"/>
  <c r="AE286" i="1"/>
  <c r="G286" i="1"/>
  <c r="F286" i="1"/>
  <c r="M244" i="1"/>
  <c r="O244" i="1"/>
  <c r="H244" i="1"/>
  <c r="AE244" i="1"/>
  <c r="G244" i="1"/>
  <c r="F244" i="1"/>
  <c r="M13" i="1"/>
  <c r="O13" i="1"/>
  <c r="H13" i="1"/>
  <c r="AE13" i="1"/>
  <c r="G13" i="1"/>
  <c r="F13" i="1"/>
  <c r="M332" i="1"/>
  <c r="O332" i="1"/>
  <c r="H332" i="1"/>
  <c r="AE332" i="1"/>
  <c r="G332" i="1"/>
  <c r="F332" i="1"/>
  <c r="M395" i="1"/>
  <c r="O395" i="1"/>
  <c r="H395" i="1"/>
  <c r="AE395" i="1"/>
  <c r="G395" i="1"/>
  <c r="F395" i="1"/>
  <c r="M24" i="1"/>
  <c r="O24" i="1"/>
  <c r="H24" i="1"/>
  <c r="AE24" i="1"/>
  <c r="G24" i="1"/>
  <c r="F24" i="1"/>
  <c r="M39" i="1"/>
  <c r="O39" i="1"/>
  <c r="H39" i="1"/>
  <c r="AE39" i="1"/>
  <c r="G39" i="1"/>
  <c r="F39" i="1"/>
  <c r="M208" i="1"/>
  <c r="O208" i="1"/>
  <c r="H208" i="1"/>
  <c r="AE208" i="1"/>
  <c r="G208" i="1"/>
  <c r="F208" i="1"/>
  <c r="M209" i="1"/>
  <c r="O209" i="1"/>
  <c r="H209" i="1"/>
  <c r="AE209" i="1"/>
  <c r="G209" i="1"/>
  <c r="F209" i="1"/>
  <c r="M264" i="1"/>
  <c r="O264" i="1"/>
  <c r="H264" i="1"/>
  <c r="AE264" i="1"/>
  <c r="G264" i="1"/>
  <c r="F264" i="1"/>
  <c r="M58" i="1"/>
  <c r="O58" i="1"/>
  <c r="H58" i="1"/>
  <c r="AE58" i="1"/>
  <c r="G58" i="1"/>
  <c r="F58" i="1"/>
  <c r="M479" i="1"/>
  <c r="O479" i="1"/>
  <c r="AE479" i="1"/>
  <c r="M443" i="1"/>
  <c r="O443" i="1"/>
  <c r="H443" i="1"/>
  <c r="AE443" i="1"/>
  <c r="G443" i="1"/>
  <c r="F443" i="1"/>
  <c r="M412" i="1"/>
  <c r="O412" i="1"/>
  <c r="H412" i="1"/>
  <c r="AE412" i="1"/>
  <c r="G412" i="1"/>
  <c r="F412" i="1"/>
  <c r="M352" i="1"/>
  <c r="O352" i="1"/>
  <c r="H352" i="1"/>
  <c r="AE352" i="1"/>
  <c r="G352" i="1"/>
  <c r="F352" i="1"/>
  <c r="M2" i="1"/>
  <c r="O2" i="1"/>
  <c r="AE2" i="1"/>
  <c r="M275" i="1"/>
  <c r="O275" i="1"/>
  <c r="H275" i="1"/>
  <c r="AE275" i="1"/>
  <c r="G275" i="1"/>
  <c r="F275" i="1"/>
  <c r="M182" i="1"/>
  <c r="O182" i="1"/>
  <c r="H182" i="1"/>
  <c r="AE182" i="1"/>
  <c r="G182" i="1"/>
  <c r="F182" i="1"/>
  <c r="M9" i="1"/>
  <c r="O9" i="1"/>
  <c r="H9" i="1"/>
  <c r="AE9" i="1"/>
  <c r="G9" i="1"/>
  <c r="F9" i="1"/>
  <c r="M292" i="1"/>
  <c r="O292" i="1"/>
  <c r="H292" i="1"/>
  <c r="AE292" i="1"/>
  <c r="G292" i="1"/>
  <c r="F292" i="1"/>
  <c r="M106" i="1"/>
  <c r="O106" i="1"/>
  <c r="H106" i="1"/>
  <c r="AE106" i="1"/>
  <c r="G106" i="1"/>
  <c r="F106" i="1"/>
  <c r="M277" i="1"/>
  <c r="O277" i="1"/>
  <c r="H277" i="1"/>
  <c r="AE277" i="1"/>
  <c r="G277" i="1"/>
  <c r="F277" i="1"/>
  <c r="M323" i="1"/>
  <c r="O323" i="1"/>
  <c r="H323" i="1"/>
  <c r="AE323" i="1"/>
  <c r="G323" i="1"/>
  <c r="F323" i="1"/>
  <c r="M385" i="1"/>
  <c r="O385" i="1"/>
  <c r="H385" i="1"/>
  <c r="AE385" i="1"/>
  <c r="G385" i="1"/>
  <c r="F385" i="1"/>
  <c r="M423" i="1"/>
  <c r="O423" i="1"/>
  <c r="H423" i="1"/>
  <c r="AE423" i="1"/>
  <c r="G423" i="1"/>
  <c r="F423" i="1"/>
  <c r="M262" i="1"/>
  <c r="O262" i="1"/>
  <c r="H262" i="1"/>
  <c r="AE262" i="1"/>
  <c r="G262" i="1"/>
  <c r="F262" i="1"/>
  <c r="M19" i="1"/>
  <c r="O19" i="1"/>
  <c r="H19" i="1"/>
  <c r="AE19" i="1"/>
  <c r="G19" i="1"/>
  <c r="F19" i="1"/>
  <c r="M344" i="1"/>
  <c r="O344" i="1"/>
  <c r="H344" i="1"/>
  <c r="AE344" i="1"/>
  <c r="G344" i="1"/>
  <c r="F344" i="1"/>
  <c r="M444" i="1"/>
  <c r="O444" i="1"/>
  <c r="H444" i="1"/>
  <c r="AE444" i="1"/>
  <c r="G444" i="1"/>
  <c r="F444" i="1"/>
  <c r="M237" i="1"/>
  <c r="O237" i="1"/>
  <c r="H237" i="1"/>
  <c r="AE237" i="1"/>
  <c r="G237" i="1"/>
  <c r="F237" i="1"/>
  <c r="M321" i="1"/>
  <c r="O321" i="1"/>
  <c r="H321" i="1"/>
  <c r="AE321" i="1"/>
  <c r="G321" i="1"/>
  <c r="F321" i="1"/>
  <c r="M424" i="1"/>
  <c r="O424" i="1"/>
  <c r="H424" i="1"/>
  <c r="AE424" i="1"/>
  <c r="G424" i="1"/>
  <c r="F424" i="1"/>
  <c r="M359" i="1"/>
  <c r="O359" i="1"/>
  <c r="H359" i="1"/>
  <c r="AE359" i="1"/>
  <c r="G359" i="1"/>
  <c r="F359" i="1"/>
  <c r="M460" i="1"/>
  <c r="O460" i="1"/>
  <c r="AE460" i="1"/>
  <c r="M230" i="1"/>
  <c r="O230" i="1"/>
  <c r="H230" i="1"/>
  <c r="AE230" i="1"/>
  <c r="G230" i="1"/>
  <c r="F230" i="1"/>
  <c r="M507" i="1"/>
  <c r="O507" i="1"/>
  <c r="AE507" i="1"/>
  <c r="M72" i="1"/>
  <c r="O72" i="1"/>
  <c r="H72" i="1"/>
  <c r="AE72" i="1"/>
  <c r="G72" i="1"/>
  <c r="F72" i="1"/>
  <c r="M319" i="1"/>
  <c r="O319" i="1"/>
  <c r="H319" i="1"/>
  <c r="AE319" i="1"/>
  <c r="G319" i="1"/>
  <c r="F319" i="1"/>
  <c r="M374" i="1"/>
  <c r="O374" i="1"/>
  <c r="H374" i="1"/>
  <c r="AE374" i="1"/>
  <c r="G374" i="1"/>
  <c r="F374" i="1"/>
  <c r="M258" i="1"/>
  <c r="O258" i="1"/>
  <c r="H258" i="1"/>
  <c r="AE258" i="1"/>
  <c r="G258" i="1"/>
  <c r="F258" i="1"/>
  <c r="M6" i="1"/>
  <c r="O6" i="1"/>
  <c r="AE6" i="1"/>
  <c r="M432" i="1"/>
  <c r="O432" i="1"/>
  <c r="H432" i="1"/>
  <c r="AE432" i="1"/>
  <c r="G432" i="1"/>
  <c r="F432" i="1"/>
  <c r="M47" i="1"/>
  <c r="O47" i="1"/>
  <c r="H47" i="1"/>
  <c r="AE47" i="1"/>
  <c r="G47" i="1"/>
  <c r="F47" i="1"/>
  <c r="M494" i="1"/>
  <c r="O494" i="1"/>
  <c r="AE494" i="1"/>
  <c r="M43" i="1"/>
  <c r="O43" i="1"/>
  <c r="H43" i="1"/>
  <c r="AE43" i="1"/>
  <c r="G43" i="1"/>
  <c r="F43" i="1"/>
  <c r="M266" i="1"/>
  <c r="O266" i="1"/>
  <c r="H266" i="1"/>
  <c r="AE266" i="1"/>
  <c r="G266" i="1"/>
  <c r="F266" i="1"/>
  <c r="M378" i="1"/>
  <c r="O378" i="1"/>
  <c r="H378" i="1"/>
  <c r="AE378" i="1"/>
  <c r="G378" i="1"/>
  <c r="F378" i="1"/>
  <c r="M101" i="1"/>
  <c r="O101" i="1"/>
  <c r="H101" i="1"/>
  <c r="AE101" i="1"/>
  <c r="G101" i="1"/>
  <c r="F101" i="1"/>
  <c r="M314" i="1"/>
  <c r="O314" i="1"/>
  <c r="H314" i="1"/>
  <c r="AE314" i="1"/>
  <c r="G314" i="1"/>
  <c r="F314" i="1"/>
  <c r="M242" i="1"/>
  <c r="O242" i="1"/>
  <c r="H242" i="1"/>
  <c r="AE242" i="1"/>
  <c r="G242" i="1"/>
  <c r="F242" i="1"/>
  <c r="M304" i="1"/>
  <c r="O304" i="1"/>
  <c r="H304" i="1"/>
  <c r="AE304" i="1"/>
  <c r="G304" i="1"/>
  <c r="F304" i="1"/>
  <c r="M295" i="1"/>
  <c r="O295" i="1"/>
  <c r="H295" i="1"/>
  <c r="AE295" i="1"/>
  <c r="G295" i="1"/>
  <c r="F295" i="1"/>
  <c r="M18" i="1"/>
  <c r="O18" i="1"/>
  <c r="H18" i="1"/>
  <c r="AE18" i="1"/>
  <c r="G18" i="1"/>
  <c r="F18" i="1"/>
  <c r="M108" i="1"/>
  <c r="O108" i="1"/>
  <c r="H108" i="1"/>
  <c r="AE108" i="1"/>
  <c r="G108" i="1"/>
  <c r="F108" i="1"/>
  <c r="M223" i="1"/>
  <c r="O223" i="1"/>
  <c r="H223" i="1"/>
  <c r="AE223" i="1"/>
  <c r="G223" i="1"/>
  <c r="F223" i="1"/>
  <c r="M379" i="1"/>
  <c r="O379" i="1"/>
  <c r="H379" i="1"/>
  <c r="AE379" i="1"/>
  <c r="G379" i="1"/>
  <c r="F379" i="1"/>
  <c r="M257" i="1"/>
  <c r="O257" i="1"/>
  <c r="H257" i="1"/>
  <c r="AE257" i="1"/>
  <c r="G257" i="1"/>
  <c r="F257" i="1"/>
  <c r="M176" i="1"/>
  <c r="O176" i="1"/>
  <c r="H176" i="1"/>
  <c r="AE176" i="1"/>
  <c r="G176" i="1"/>
  <c r="F176" i="1"/>
  <c r="M347" i="1"/>
  <c r="O347" i="1"/>
  <c r="H347" i="1"/>
  <c r="AE347" i="1"/>
  <c r="G347" i="1"/>
  <c r="F347" i="1"/>
  <c r="M193" i="1"/>
  <c r="O193" i="1"/>
  <c r="H193" i="1"/>
  <c r="AE193" i="1"/>
  <c r="G193" i="1"/>
  <c r="F193" i="1"/>
  <c r="M294" i="1"/>
  <c r="O294" i="1"/>
  <c r="H294" i="1"/>
  <c r="AE294" i="1"/>
  <c r="G294" i="1"/>
  <c r="F294" i="1"/>
  <c r="M239" i="1"/>
  <c r="O239" i="1"/>
  <c r="H239" i="1"/>
  <c r="AE239" i="1"/>
  <c r="G239" i="1"/>
  <c r="F239" i="1"/>
  <c r="M410" i="1"/>
  <c r="O410" i="1"/>
  <c r="H410" i="1"/>
  <c r="AE410" i="1"/>
  <c r="G410" i="1"/>
  <c r="F410" i="1"/>
  <c r="M268" i="1"/>
  <c r="O268" i="1"/>
  <c r="H268" i="1"/>
  <c r="AE268" i="1"/>
  <c r="G268" i="1"/>
  <c r="F268" i="1"/>
  <c r="M373" i="1"/>
  <c r="O373" i="1"/>
  <c r="H373" i="1"/>
  <c r="AE373" i="1"/>
  <c r="G373" i="1"/>
  <c r="F373" i="1"/>
  <c r="M16" i="1"/>
  <c r="O16" i="1"/>
  <c r="H16" i="1"/>
  <c r="AE16" i="1"/>
  <c r="G16" i="1"/>
  <c r="F16" i="1"/>
  <c r="M67" i="1"/>
  <c r="O67" i="1"/>
  <c r="H67" i="1"/>
  <c r="AE67" i="1"/>
  <c r="G67" i="1"/>
  <c r="F67" i="1"/>
  <c r="M371" i="1"/>
  <c r="O371" i="1"/>
  <c r="H371" i="1"/>
  <c r="AE371" i="1"/>
  <c r="G371" i="1"/>
  <c r="F371" i="1"/>
  <c r="M30" i="1"/>
  <c r="O30" i="1"/>
  <c r="H30" i="1"/>
  <c r="AE30" i="1"/>
  <c r="G30" i="1"/>
  <c r="F30" i="1"/>
  <c r="M136" i="1"/>
  <c r="O136" i="1"/>
  <c r="H136" i="1"/>
  <c r="AE136" i="1"/>
  <c r="G136" i="1"/>
  <c r="F136" i="1"/>
  <c r="M175" i="1"/>
  <c r="O175" i="1"/>
  <c r="H175" i="1"/>
  <c r="AE175" i="1"/>
  <c r="G175" i="1"/>
  <c r="F175" i="1"/>
  <c r="M456" i="1"/>
  <c r="O456" i="1"/>
  <c r="H456" i="1"/>
  <c r="AE456" i="1"/>
  <c r="G456" i="1"/>
  <c r="F456" i="1"/>
  <c r="M38" i="1"/>
  <c r="O38" i="1"/>
  <c r="H38" i="1"/>
  <c r="AE38" i="1"/>
  <c r="G38" i="1"/>
  <c r="F38" i="1"/>
  <c r="M289" i="1"/>
  <c r="O289" i="1"/>
  <c r="H289" i="1"/>
  <c r="AE289" i="1"/>
  <c r="G289" i="1"/>
  <c r="F289" i="1"/>
  <c r="M157" i="1"/>
  <c r="O157" i="1"/>
  <c r="H157" i="1"/>
  <c r="AE157" i="1"/>
  <c r="G157" i="1"/>
  <c r="F157" i="1"/>
  <c r="M447" i="1"/>
  <c r="O447" i="1"/>
  <c r="H447" i="1"/>
  <c r="AE447" i="1"/>
  <c r="G447" i="1"/>
  <c r="F447" i="1"/>
  <c r="M172" i="1"/>
  <c r="O172" i="1"/>
  <c r="H172" i="1"/>
  <c r="AE172" i="1"/>
  <c r="G172" i="1"/>
  <c r="F172" i="1"/>
  <c r="M291" i="1"/>
  <c r="O291" i="1"/>
  <c r="H291" i="1"/>
  <c r="AE291" i="1"/>
  <c r="G291" i="1"/>
  <c r="F291" i="1"/>
  <c r="M346" i="1"/>
  <c r="O346" i="1"/>
  <c r="H346" i="1"/>
  <c r="AE346" i="1"/>
  <c r="G346" i="1"/>
  <c r="F346" i="1"/>
  <c r="M401" i="1"/>
  <c r="O401" i="1"/>
  <c r="H401" i="1"/>
  <c r="AE401" i="1"/>
  <c r="G401" i="1"/>
  <c r="F401" i="1"/>
  <c r="M190" i="1"/>
  <c r="O190" i="1"/>
  <c r="H190" i="1"/>
  <c r="AE190" i="1"/>
  <c r="G190" i="1"/>
  <c r="F190" i="1"/>
  <c r="M471" i="1"/>
  <c r="O471" i="1"/>
  <c r="AE471" i="1"/>
  <c r="M298" i="1"/>
  <c r="O298" i="1"/>
  <c r="H298" i="1"/>
  <c r="AE298" i="1"/>
  <c r="G298" i="1"/>
  <c r="F298" i="1"/>
  <c r="M415" i="1"/>
  <c r="O415" i="1"/>
  <c r="H415" i="1"/>
  <c r="AE415" i="1"/>
  <c r="G415" i="1"/>
  <c r="F415" i="1"/>
  <c r="M370" i="1"/>
  <c r="O370" i="1"/>
  <c r="H370" i="1"/>
  <c r="AE370" i="1"/>
  <c r="G370" i="1"/>
  <c r="F370" i="1"/>
  <c r="M270" i="1"/>
  <c r="O270" i="1"/>
  <c r="H270" i="1"/>
  <c r="AE270" i="1"/>
  <c r="G270" i="1"/>
  <c r="F270" i="1"/>
  <c r="M227" i="1"/>
  <c r="O227" i="1"/>
  <c r="H227" i="1"/>
  <c r="AE227" i="1"/>
  <c r="G227" i="1"/>
  <c r="F227" i="1"/>
  <c r="M114" i="1"/>
  <c r="O114" i="1"/>
  <c r="H114" i="1"/>
  <c r="AE114" i="1"/>
  <c r="G114" i="1"/>
  <c r="F114" i="1"/>
  <c r="M436" i="1"/>
  <c r="O436" i="1"/>
  <c r="H436" i="1"/>
  <c r="AE436" i="1"/>
  <c r="G436" i="1"/>
  <c r="F436" i="1"/>
  <c r="M515" i="1"/>
  <c r="O515" i="1"/>
  <c r="AE515" i="1"/>
  <c r="M229" i="1"/>
  <c r="O229" i="1"/>
  <c r="H229" i="1"/>
  <c r="AE229" i="1"/>
  <c r="G229" i="1"/>
  <c r="F229" i="1"/>
  <c r="M197" i="1"/>
  <c r="O197" i="1"/>
  <c r="H197" i="1"/>
  <c r="AE197" i="1"/>
  <c r="G197" i="1"/>
  <c r="F197" i="1"/>
  <c r="M142" i="1"/>
  <c r="O142" i="1"/>
  <c r="H142" i="1"/>
  <c r="AE142" i="1"/>
  <c r="G142" i="1"/>
  <c r="F142" i="1"/>
  <c r="M241" i="1"/>
  <c r="O241" i="1"/>
  <c r="H241" i="1"/>
  <c r="AE241" i="1"/>
  <c r="G241" i="1"/>
  <c r="F241" i="1"/>
  <c r="M234" i="1"/>
  <c r="O234" i="1"/>
  <c r="H234" i="1"/>
  <c r="AE234" i="1"/>
  <c r="G234" i="1"/>
  <c r="F234" i="1"/>
  <c r="M429" i="1"/>
  <c r="O429" i="1"/>
  <c r="H429" i="1"/>
  <c r="AE429" i="1"/>
  <c r="G429" i="1"/>
  <c r="F429" i="1"/>
  <c r="M103" i="1"/>
  <c r="O103" i="1"/>
  <c r="H103" i="1"/>
  <c r="AE103" i="1"/>
  <c r="G103" i="1"/>
  <c r="F103" i="1"/>
  <c r="M28" i="1"/>
  <c r="O28" i="1"/>
  <c r="H28" i="1"/>
  <c r="AE28" i="1"/>
  <c r="G28" i="1"/>
  <c r="F28" i="1"/>
  <c r="M166" i="1"/>
  <c r="O166" i="1"/>
  <c r="H166" i="1"/>
  <c r="AE166" i="1"/>
  <c r="G166" i="1"/>
  <c r="F166" i="1"/>
  <c r="M253" i="1"/>
  <c r="O253" i="1"/>
  <c r="H253" i="1"/>
  <c r="AE253" i="1"/>
  <c r="G253" i="1"/>
  <c r="F253" i="1"/>
  <c r="M123" i="1"/>
  <c r="O123" i="1"/>
  <c r="H123" i="1"/>
  <c r="AE123" i="1"/>
  <c r="G123" i="1"/>
  <c r="F123" i="1"/>
  <c r="M437" i="1"/>
  <c r="O437" i="1"/>
  <c r="H437" i="1"/>
  <c r="AE437" i="1"/>
  <c r="G437" i="1"/>
  <c r="F437" i="1"/>
  <c r="M302" i="1"/>
  <c r="O302" i="1"/>
  <c r="H302" i="1"/>
  <c r="AE302" i="1"/>
  <c r="G302" i="1"/>
  <c r="F302" i="1"/>
  <c r="M40" i="1"/>
  <c r="O40" i="1"/>
  <c r="H40" i="1"/>
  <c r="AE40" i="1"/>
  <c r="G40" i="1"/>
  <c r="F40" i="1"/>
  <c r="M88" i="1"/>
  <c r="O88" i="1"/>
  <c r="H88" i="1"/>
  <c r="AE88" i="1"/>
  <c r="G88" i="1"/>
  <c r="F88" i="1"/>
  <c r="M3" i="1"/>
  <c r="O3" i="1"/>
  <c r="M389" i="1"/>
  <c r="O389" i="1"/>
  <c r="H389" i="1"/>
  <c r="AE389" i="1"/>
  <c r="G389" i="1"/>
  <c r="F389" i="1"/>
  <c r="M356" i="1"/>
  <c r="O356" i="1"/>
  <c r="H356" i="1"/>
  <c r="AE356" i="1"/>
  <c r="G356" i="1"/>
  <c r="F356" i="1"/>
  <c r="M155" i="1"/>
  <c r="O155" i="1"/>
  <c r="H155" i="1"/>
  <c r="AE155" i="1"/>
  <c r="G155" i="1"/>
  <c r="F155" i="1"/>
  <c r="M445" i="1"/>
  <c r="O445" i="1"/>
  <c r="H445" i="1"/>
  <c r="AE445" i="1"/>
  <c r="G445" i="1"/>
  <c r="F445" i="1"/>
  <c r="M86" i="1"/>
  <c r="O86" i="1"/>
  <c r="H86" i="1"/>
  <c r="AE86" i="1"/>
  <c r="G86" i="1"/>
  <c r="F86" i="1"/>
  <c r="M284" i="1"/>
  <c r="O284" i="1"/>
  <c r="H284" i="1"/>
  <c r="AE284" i="1"/>
  <c r="G284" i="1"/>
  <c r="F284" i="1"/>
  <c r="M384" i="1"/>
  <c r="O384" i="1"/>
  <c r="H384" i="1"/>
  <c r="AE384" i="1"/>
  <c r="G384" i="1"/>
  <c r="F384" i="1"/>
  <c r="M156" i="1"/>
  <c r="O156" i="1"/>
  <c r="H156" i="1"/>
  <c r="AE156" i="1"/>
  <c r="G156" i="1"/>
  <c r="F156" i="1"/>
  <c r="M350" i="1"/>
  <c r="O350" i="1"/>
  <c r="H350" i="1"/>
  <c r="AE350" i="1"/>
  <c r="G350" i="1"/>
  <c r="F350" i="1"/>
  <c r="M381" i="1"/>
  <c r="O381" i="1"/>
  <c r="H381" i="1"/>
  <c r="AE381" i="1"/>
  <c r="G381" i="1"/>
  <c r="F381" i="1"/>
  <c r="M4" i="1"/>
  <c r="O4" i="1"/>
  <c r="M345" i="1"/>
  <c r="O345" i="1"/>
  <c r="H345" i="1"/>
  <c r="AE345" i="1"/>
  <c r="G345" i="1"/>
  <c r="F345" i="1"/>
  <c r="M387" i="1"/>
  <c r="O387" i="1"/>
  <c r="H387" i="1"/>
  <c r="AE387" i="1"/>
  <c r="G387" i="1"/>
  <c r="F387" i="1"/>
  <c r="M5" i="1"/>
  <c r="O5" i="1"/>
  <c r="M358" i="1"/>
  <c r="O358" i="1"/>
  <c r="H358" i="1"/>
  <c r="AE358" i="1"/>
  <c r="G358" i="1"/>
  <c r="F358" i="1"/>
  <c r="M336" i="1"/>
  <c r="O336" i="1"/>
  <c r="H336" i="1"/>
  <c r="AE336" i="1"/>
  <c r="G336" i="1"/>
  <c r="F336" i="1"/>
  <c r="M185" i="1"/>
  <c r="O185" i="1"/>
  <c r="H185" i="1"/>
  <c r="AE185" i="1"/>
  <c r="G185" i="1"/>
  <c r="F185" i="1"/>
  <c r="M64" i="1"/>
  <c r="O64" i="1"/>
  <c r="H64" i="1"/>
  <c r="AE64" i="1"/>
  <c r="G64" i="1"/>
  <c r="F64" i="1"/>
  <c r="M438" i="1"/>
  <c r="O438" i="1"/>
  <c r="H438" i="1"/>
  <c r="AE438" i="1"/>
  <c r="G438" i="1"/>
  <c r="F438" i="1"/>
  <c r="M90" i="1"/>
  <c r="O90" i="1"/>
  <c r="H90" i="1"/>
  <c r="AE90" i="1"/>
  <c r="G90" i="1"/>
  <c r="F90" i="1"/>
  <c r="M79" i="1"/>
  <c r="O79" i="1"/>
  <c r="H79" i="1"/>
  <c r="AE79" i="1"/>
  <c r="G79" i="1"/>
  <c r="F79" i="1"/>
  <c r="M226" i="1"/>
  <c r="O226" i="1"/>
  <c r="H226" i="1"/>
  <c r="AE226" i="1"/>
  <c r="G226" i="1"/>
  <c r="F226" i="1"/>
  <c r="M152" i="1"/>
  <c r="O152" i="1"/>
  <c r="H152" i="1"/>
  <c r="AE152" i="1"/>
  <c r="G152" i="1"/>
  <c r="F152" i="1"/>
  <c r="M147" i="1"/>
  <c r="O147" i="1"/>
  <c r="H147" i="1"/>
  <c r="AE147" i="1"/>
  <c r="G147" i="1"/>
  <c r="F147" i="1"/>
  <c r="M343" i="1"/>
  <c r="O343" i="1"/>
  <c r="H343" i="1"/>
  <c r="AE343" i="1"/>
  <c r="G343" i="1"/>
  <c r="F343" i="1"/>
  <c r="M269" i="1"/>
  <c r="O269" i="1"/>
  <c r="H269" i="1"/>
  <c r="AE269" i="1"/>
  <c r="G269" i="1"/>
  <c r="F269" i="1"/>
  <c r="M218" i="1"/>
  <c r="O218" i="1"/>
  <c r="H218" i="1"/>
  <c r="AE218" i="1"/>
  <c r="G218" i="1"/>
  <c r="F218" i="1"/>
  <c r="M55" i="1"/>
  <c r="O55" i="1"/>
  <c r="H55" i="1"/>
  <c r="AE55" i="1"/>
  <c r="G55" i="1"/>
  <c r="F55" i="1"/>
  <c r="M125" i="1"/>
  <c r="O125" i="1"/>
  <c r="H125" i="1"/>
  <c r="AE125" i="1"/>
  <c r="G125" i="1"/>
  <c r="F125" i="1"/>
  <c r="M207" i="1"/>
  <c r="O207" i="1"/>
  <c r="H207" i="1"/>
  <c r="AE207" i="1"/>
  <c r="G207" i="1"/>
  <c r="F207" i="1"/>
  <c r="M231" i="1"/>
  <c r="O231" i="1"/>
  <c r="H231" i="1"/>
  <c r="AE231" i="1"/>
  <c r="G231" i="1"/>
  <c r="F231" i="1"/>
  <c r="M293" i="1"/>
  <c r="O293" i="1"/>
  <c r="H293" i="1"/>
  <c r="AE293" i="1"/>
  <c r="G293" i="1"/>
  <c r="F293" i="1"/>
  <c r="M296" i="1"/>
  <c r="O296" i="1"/>
  <c r="H296" i="1"/>
  <c r="AE296" i="1"/>
  <c r="G296" i="1"/>
  <c r="F296" i="1"/>
  <c r="M65" i="1"/>
  <c r="O65" i="1"/>
  <c r="H65" i="1"/>
  <c r="AE65" i="1"/>
  <c r="G65" i="1"/>
  <c r="F65" i="1"/>
  <c r="M301" i="1"/>
  <c r="O301" i="1"/>
  <c r="H301" i="1"/>
  <c r="AE301" i="1"/>
  <c r="G301" i="1"/>
  <c r="F301" i="1"/>
  <c r="M279" i="1"/>
  <c r="O279" i="1"/>
  <c r="H279" i="1"/>
  <c r="AE279" i="1"/>
  <c r="G279" i="1"/>
  <c r="F279" i="1"/>
  <c r="M351" i="1"/>
  <c r="O351" i="1"/>
  <c r="H351" i="1"/>
  <c r="AE351" i="1"/>
  <c r="G351" i="1"/>
  <c r="F351" i="1"/>
  <c r="M325" i="1"/>
  <c r="O325" i="1"/>
  <c r="H325" i="1"/>
  <c r="AE325" i="1"/>
  <c r="G325" i="1"/>
  <c r="F325" i="1"/>
  <c r="M498" i="1"/>
  <c r="O498" i="1"/>
  <c r="AE498" i="1"/>
  <c r="M48" i="1"/>
  <c r="O48" i="1"/>
  <c r="H48" i="1"/>
  <c r="AE48" i="1"/>
  <c r="G48" i="1"/>
  <c r="F48" i="1"/>
  <c r="M425" i="1"/>
  <c r="O425" i="1"/>
  <c r="H425" i="1"/>
  <c r="AE425" i="1"/>
  <c r="G425" i="1"/>
  <c r="F425" i="1"/>
  <c r="M315" i="1"/>
  <c r="O315" i="1"/>
  <c r="H315" i="1"/>
  <c r="AE315" i="1"/>
  <c r="G315" i="1"/>
  <c r="F315" i="1"/>
  <c r="M369" i="1"/>
  <c r="O369" i="1"/>
  <c r="H369" i="1"/>
  <c r="AE369" i="1"/>
  <c r="G369" i="1"/>
  <c r="F369" i="1"/>
  <c r="M148" i="1"/>
  <c r="O148" i="1"/>
  <c r="H148" i="1"/>
  <c r="AE148" i="1"/>
  <c r="G148" i="1"/>
  <c r="F148" i="1"/>
  <c r="M41" i="1"/>
  <c r="O41" i="1"/>
  <c r="H41" i="1"/>
  <c r="AE41" i="1"/>
  <c r="G41" i="1"/>
  <c r="F41" i="1"/>
  <c r="M178" i="1"/>
  <c r="O178" i="1"/>
  <c r="H178" i="1"/>
  <c r="AE178" i="1"/>
  <c r="G178" i="1"/>
  <c r="F178" i="1"/>
  <c r="M458" i="1"/>
  <c r="O458" i="1"/>
  <c r="AE458" i="1"/>
  <c r="M263" i="1"/>
  <c r="O263" i="1"/>
  <c r="H263" i="1"/>
  <c r="AE263" i="1"/>
  <c r="G263" i="1"/>
  <c r="F263" i="1"/>
  <c r="M117" i="1"/>
  <c r="O117" i="1"/>
  <c r="H117" i="1"/>
  <c r="AE117" i="1"/>
  <c r="G117" i="1"/>
  <c r="F117" i="1"/>
  <c r="M214" i="1"/>
  <c r="O214" i="1"/>
  <c r="H214" i="1"/>
  <c r="AE214" i="1"/>
  <c r="G214" i="1"/>
  <c r="F214" i="1"/>
  <c r="M105" i="1"/>
  <c r="O105" i="1"/>
  <c r="H105" i="1"/>
  <c r="AE105" i="1"/>
  <c r="G105" i="1"/>
  <c r="F105" i="1"/>
  <c r="M421" i="1"/>
  <c r="O421" i="1"/>
  <c r="H421" i="1"/>
  <c r="AE421" i="1"/>
  <c r="G421" i="1"/>
  <c r="F421" i="1"/>
  <c r="M191" i="1"/>
  <c r="O191" i="1"/>
  <c r="H191" i="1"/>
  <c r="AE191" i="1"/>
  <c r="G191" i="1"/>
  <c r="F191" i="1"/>
  <c r="M94" i="1"/>
  <c r="O94" i="1"/>
  <c r="H94" i="1"/>
  <c r="AE94" i="1"/>
  <c r="G94" i="1"/>
  <c r="F94" i="1"/>
  <c r="M499" i="1"/>
  <c r="O499" i="1"/>
  <c r="AE499" i="1"/>
  <c r="M419" i="1"/>
  <c r="O419" i="1"/>
  <c r="H419" i="1"/>
  <c r="AE419" i="1"/>
  <c r="G419" i="1"/>
  <c r="F419" i="1"/>
  <c r="M215" i="1"/>
  <c r="O215" i="1"/>
  <c r="H215" i="1"/>
  <c r="AE215" i="1"/>
  <c r="G215" i="1"/>
  <c r="F215" i="1"/>
  <c r="M85" i="1"/>
  <c r="O85" i="1"/>
  <c r="H85" i="1"/>
  <c r="AE85" i="1"/>
  <c r="G85" i="1"/>
  <c r="F85" i="1"/>
  <c r="M357" i="1"/>
  <c r="O357" i="1"/>
  <c r="H357" i="1"/>
  <c r="AE357" i="1"/>
  <c r="G357" i="1"/>
  <c r="F357" i="1"/>
  <c r="M309" i="1"/>
  <c r="O309" i="1"/>
  <c r="H309" i="1"/>
  <c r="AE309" i="1"/>
  <c r="G309" i="1"/>
  <c r="F309" i="1"/>
  <c r="M129" i="1"/>
  <c r="O129" i="1"/>
  <c r="H129" i="1"/>
  <c r="AE129" i="1"/>
  <c r="G129" i="1"/>
  <c r="F129" i="1"/>
  <c r="M221" i="1"/>
  <c r="O221" i="1"/>
  <c r="H221" i="1"/>
  <c r="AE221" i="1"/>
  <c r="G221" i="1"/>
  <c r="F221" i="1"/>
  <c r="M59" i="1"/>
  <c r="O59" i="1"/>
  <c r="H59" i="1"/>
  <c r="AE59" i="1"/>
  <c r="G59" i="1"/>
  <c r="F59" i="1"/>
  <c r="M23" i="1"/>
  <c r="O23" i="1"/>
  <c r="H23" i="1"/>
  <c r="AE23" i="1"/>
  <c r="G23" i="1"/>
  <c r="F23" i="1"/>
  <c r="M77" i="1"/>
  <c r="O77" i="1"/>
  <c r="H77" i="1"/>
  <c r="AE77" i="1"/>
  <c r="G77" i="1"/>
  <c r="F77" i="1"/>
  <c r="M497" i="1"/>
  <c r="O497" i="1"/>
  <c r="AE497" i="1"/>
  <c r="M340" i="1"/>
  <c r="O340" i="1"/>
  <c r="H340" i="1"/>
  <c r="AE340" i="1"/>
  <c r="G340" i="1"/>
  <c r="F340" i="1"/>
  <c r="M235" i="1"/>
  <c r="O235" i="1"/>
  <c r="H235" i="1"/>
  <c r="AE235" i="1"/>
  <c r="G235" i="1"/>
  <c r="F235" i="1"/>
  <c r="M307" i="1"/>
  <c r="O307" i="1"/>
  <c r="H307" i="1"/>
  <c r="AE307" i="1"/>
  <c r="G307" i="1"/>
  <c r="F307" i="1"/>
  <c r="M391" i="1"/>
  <c r="O391" i="1"/>
  <c r="H391" i="1"/>
  <c r="AE391" i="1"/>
  <c r="G391" i="1"/>
  <c r="F391" i="1"/>
  <c r="M119" i="1"/>
  <c r="O119" i="1"/>
  <c r="H119" i="1"/>
  <c r="AE119" i="1"/>
  <c r="G119" i="1"/>
  <c r="F119" i="1"/>
  <c r="M76" i="1"/>
  <c r="O76" i="1"/>
  <c r="H76" i="1"/>
  <c r="AE76" i="1"/>
  <c r="G76" i="1"/>
  <c r="F76" i="1"/>
  <c r="M25" i="1"/>
  <c r="O25" i="1"/>
  <c r="H25" i="1"/>
  <c r="AE25" i="1"/>
  <c r="G25" i="1"/>
  <c r="F25" i="1"/>
  <c r="M320" i="1"/>
  <c r="O320" i="1"/>
  <c r="H320" i="1"/>
  <c r="AE320" i="1"/>
  <c r="G320" i="1"/>
  <c r="F320" i="1"/>
  <c r="M372" i="1"/>
  <c r="O372" i="1"/>
  <c r="H372" i="1"/>
  <c r="AE372" i="1"/>
  <c r="G372" i="1"/>
  <c r="F372" i="1"/>
  <c r="M300" i="1"/>
  <c r="O300" i="1"/>
  <c r="H300" i="1"/>
  <c r="AE300" i="1"/>
  <c r="G300" i="1"/>
  <c r="F300" i="1"/>
  <c r="M198" i="1"/>
  <c r="O198" i="1"/>
  <c r="H198" i="1"/>
  <c r="AE198" i="1"/>
  <c r="G198" i="1"/>
  <c r="F198" i="1"/>
  <c r="M282" i="1"/>
  <c r="O282" i="1"/>
  <c r="H282" i="1"/>
  <c r="AE282" i="1"/>
  <c r="G282" i="1"/>
  <c r="F282" i="1"/>
  <c r="M255" i="1"/>
  <c r="O255" i="1"/>
  <c r="H255" i="1"/>
  <c r="AE255" i="1"/>
  <c r="G255" i="1"/>
  <c r="F255" i="1"/>
  <c r="M196" i="1"/>
  <c r="O196" i="1"/>
  <c r="H196" i="1"/>
  <c r="AE196" i="1"/>
  <c r="G196" i="1"/>
  <c r="F196" i="1"/>
  <c r="M144" i="1"/>
  <c r="O144" i="1"/>
  <c r="H144" i="1"/>
  <c r="AE144" i="1"/>
  <c r="G144" i="1"/>
  <c r="F144" i="1"/>
  <c r="M265" i="1"/>
  <c r="O265" i="1"/>
  <c r="H265" i="1"/>
  <c r="AE265" i="1"/>
  <c r="G265" i="1"/>
  <c r="F265" i="1"/>
  <c r="M127" i="1"/>
  <c r="O127" i="1"/>
  <c r="H127" i="1"/>
  <c r="AE127" i="1"/>
  <c r="G127" i="1"/>
  <c r="F127" i="1"/>
  <c r="M71" i="1"/>
  <c r="O71" i="1"/>
  <c r="H71" i="1"/>
  <c r="AE71" i="1"/>
  <c r="G71" i="1"/>
  <c r="F71" i="1"/>
  <c r="M283" i="1"/>
  <c r="O283" i="1"/>
  <c r="H283" i="1"/>
  <c r="AE283" i="1"/>
  <c r="G283" i="1"/>
  <c r="F283" i="1"/>
  <c r="M520" i="1"/>
  <c r="O520" i="1"/>
  <c r="AE520" i="1"/>
  <c r="M433" i="1"/>
  <c r="O433" i="1"/>
  <c r="H433" i="1"/>
  <c r="AE433" i="1"/>
  <c r="G433" i="1"/>
  <c r="F433" i="1"/>
  <c r="M322" i="1"/>
  <c r="O322" i="1"/>
  <c r="H322" i="1"/>
  <c r="AE322" i="1"/>
  <c r="G322" i="1"/>
  <c r="F322" i="1"/>
  <c r="M407" i="1"/>
  <c r="O407" i="1"/>
  <c r="H407" i="1"/>
  <c r="AE407" i="1"/>
  <c r="G407" i="1"/>
  <c r="F407" i="1"/>
  <c r="M35" i="1"/>
  <c r="O35" i="1"/>
  <c r="H35" i="1"/>
  <c r="AE35" i="1"/>
  <c r="G35" i="1"/>
  <c r="F35" i="1"/>
  <c r="M78" i="1"/>
  <c r="O78" i="1"/>
  <c r="H78" i="1"/>
  <c r="AE78" i="1"/>
  <c r="G78" i="1"/>
  <c r="F78" i="1"/>
  <c r="M138" i="1"/>
  <c r="O138" i="1"/>
  <c r="H138" i="1"/>
  <c r="AE138" i="1"/>
  <c r="G138" i="1"/>
  <c r="F138" i="1"/>
  <c r="M506" i="1"/>
  <c r="O506" i="1"/>
  <c r="AE506" i="1"/>
  <c r="M121" i="1"/>
  <c r="O121" i="1"/>
  <c r="H121" i="1"/>
  <c r="AE121" i="1"/>
  <c r="G121" i="1"/>
  <c r="F121" i="1"/>
  <c r="M132" i="1"/>
  <c r="O132" i="1"/>
  <c r="H132" i="1"/>
  <c r="AE132" i="1"/>
  <c r="G132" i="1"/>
  <c r="F132" i="1"/>
  <c r="M102" i="1"/>
  <c r="O102" i="1"/>
  <c r="H102" i="1"/>
  <c r="AE102" i="1"/>
  <c r="G102" i="1"/>
  <c r="F102" i="1"/>
  <c r="M310" i="1"/>
  <c r="O310" i="1"/>
  <c r="H310" i="1"/>
  <c r="AE310" i="1"/>
  <c r="G310" i="1"/>
  <c r="F310" i="1"/>
  <c r="M476" i="1"/>
  <c r="O476" i="1"/>
  <c r="AE476" i="1"/>
  <c r="M98" i="1"/>
  <c r="O98" i="1"/>
  <c r="H98" i="1"/>
  <c r="AE98" i="1"/>
  <c r="G98" i="1"/>
  <c r="F98" i="1"/>
  <c r="M151" i="1"/>
  <c r="O151" i="1"/>
  <c r="H151" i="1"/>
  <c r="AE151" i="1"/>
  <c r="G151" i="1"/>
  <c r="F151" i="1"/>
  <c r="M133" i="1"/>
  <c r="O133" i="1"/>
  <c r="H133" i="1"/>
  <c r="AE133" i="1"/>
  <c r="G133" i="1"/>
  <c r="F133" i="1"/>
  <c r="M420" i="1"/>
  <c r="O420" i="1"/>
  <c r="H420" i="1"/>
  <c r="AE420" i="1"/>
  <c r="G420" i="1"/>
  <c r="F420" i="1"/>
  <c r="M273" i="1"/>
  <c r="O273" i="1"/>
  <c r="H273" i="1"/>
  <c r="AE273" i="1"/>
  <c r="G273" i="1"/>
  <c r="F273" i="1"/>
  <c r="M331" i="1"/>
  <c r="O331" i="1"/>
  <c r="H331" i="1"/>
  <c r="AE331" i="1"/>
  <c r="G331" i="1"/>
  <c r="F331" i="1"/>
  <c r="M271" i="1"/>
  <c r="O271" i="1"/>
  <c r="H271" i="1"/>
  <c r="AE271" i="1"/>
  <c r="G271" i="1"/>
  <c r="F271" i="1"/>
  <c r="M104" i="1"/>
  <c r="O104" i="1"/>
  <c r="H104" i="1"/>
  <c r="AE104" i="1"/>
  <c r="G104" i="1"/>
  <c r="F104" i="1"/>
  <c r="M29" i="1"/>
  <c r="O29" i="1"/>
  <c r="H29" i="1"/>
  <c r="AE29" i="1"/>
  <c r="G29" i="1"/>
  <c r="F29" i="1"/>
  <c r="M111" i="1"/>
  <c r="O111" i="1"/>
  <c r="H111" i="1"/>
  <c r="AE111" i="1"/>
  <c r="G111" i="1"/>
  <c r="F111" i="1"/>
  <c r="M217" i="1"/>
  <c r="O217" i="1"/>
  <c r="H217" i="1"/>
  <c r="AE217" i="1"/>
  <c r="G217" i="1"/>
  <c r="F217" i="1"/>
  <c r="M457" i="1"/>
  <c r="O457" i="1"/>
  <c r="AE457" i="1"/>
  <c r="M169" i="1"/>
  <c r="O169" i="1"/>
  <c r="H169" i="1"/>
  <c r="AE169" i="1"/>
  <c r="G169" i="1"/>
  <c r="F169" i="1"/>
  <c r="M222" i="1"/>
  <c r="O222" i="1"/>
  <c r="H222" i="1"/>
  <c r="AE222" i="1"/>
  <c r="G222" i="1"/>
  <c r="F222" i="1"/>
  <c r="M399" i="1"/>
  <c r="O399" i="1"/>
  <c r="H399" i="1"/>
  <c r="AE399" i="1"/>
  <c r="G399" i="1"/>
  <c r="F399" i="1"/>
  <c r="M396" i="1"/>
  <c r="O396" i="1"/>
  <c r="H396" i="1"/>
  <c r="AE396" i="1"/>
  <c r="G396" i="1"/>
  <c r="F396" i="1"/>
  <c r="M306" i="1"/>
  <c r="O306" i="1"/>
  <c r="H306" i="1"/>
  <c r="AE306" i="1"/>
  <c r="G306" i="1"/>
  <c r="F306" i="1"/>
  <c r="M212" i="1"/>
  <c r="O212" i="1"/>
  <c r="H212" i="1"/>
  <c r="AE212" i="1"/>
  <c r="G212" i="1"/>
  <c r="F212" i="1"/>
  <c r="M220" i="1"/>
  <c r="O220" i="1"/>
  <c r="H220" i="1"/>
  <c r="AE220" i="1"/>
  <c r="G220" i="1"/>
  <c r="F220" i="1"/>
  <c r="M97" i="1"/>
  <c r="O97" i="1"/>
  <c r="H97" i="1"/>
  <c r="AE97" i="1"/>
  <c r="G97" i="1"/>
  <c r="F97" i="1"/>
  <c r="M514" i="1"/>
  <c r="O514" i="1"/>
  <c r="AE514" i="1"/>
  <c r="M44" i="1"/>
  <c r="O44" i="1"/>
  <c r="H44" i="1"/>
  <c r="AE44" i="1"/>
  <c r="G44" i="1"/>
  <c r="F44" i="1"/>
  <c r="M73" i="1"/>
  <c r="O73" i="1"/>
  <c r="H73" i="1"/>
  <c r="AE73" i="1"/>
  <c r="G73" i="1"/>
  <c r="F73" i="1"/>
  <c r="M135" i="1"/>
  <c r="O135" i="1"/>
  <c r="H135" i="1"/>
  <c r="AE135" i="1"/>
  <c r="G135" i="1"/>
  <c r="F135" i="1"/>
  <c r="M243" i="1"/>
  <c r="O243" i="1"/>
  <c r="H243" i="1"/>
  <c r="AE243" i="1"/>
  <c r="G243" i="1"/>
  <c r="F243" i="1"/>
  <c r="M187" i="1"/>
  <c r="O187" i="1"/>
  <c r="H187" i="1"/>
  <c r="AE187" i="1"/>
  <c r="G187" i="1"/>
  <c r="F187" i="1"/>
  <c r="M376" i="1"/>
  <c r="O376" i="1"/>
  <c r="H376" i="1"/>
  <c r="AE376" i="1"/>
  <c r="G376" i="1"/>
  <c r="F376" i="1"/>
  <c r="M397" i="1"/>
  <c r="O397" i="1"/>
  <c r="H397" i="1"/>
  <c r="AE397" i="1"/>
  <c r="G397" i="1"/>
  <c r="F397" i="1"/>
  <c r="M248" i="1"/>
  <c r="O248" i="1"/>
  <c r="H248" i="1"/>
  <c r="AE248" i="1"/>
  <c r="G248" i="1"/>
  <c r="F248" i="1"/>
  <c r="M330" i="1"/>
  <c r="O330" i="1"/>
  <c r="H330" i="1"/>
  <c r="AE330" i="1"/>
  <c r="G330" i="1"/>
  <c r="F330" i="1"/>
  <c r="M131" i="1"/>
  <c r="O131" i="1"/>
  <c r="H131" i="1"/>
  <c r="AE131" i="1"/>
  <c r="G131" i="1"/>
  <c r="F131" i="1"/>
  <c r="M225" i="1"/>
  <c r="O225" i="1"/>
  <c r="H225" i="1"/>
  <c r="AE225" i="1"/>
  <c r="G225" i="1"/>
  <c r="F225" i="1"/>
  <c r="M115" i="1"/>
  <c r="O115" i="1"/>
  <c r="H115" i="1"/>
  <c r="AE115" i="1"/>
  <c r="G115" i="1"/>
  <c r="F115" i="1"/>
  <c r="M83" i="1"/>
  <c r="O83" i="1"/>
  <c r="H83" i="1"/>
  <c r="AE83" i="1"/>
  <c r="G83" i="1"/>
  <c r="F83" i="1"/>
  <c r="M224" i="1"/>
  <c r="O224" i="1"/>
  <c r="H224" i="1"/>
  <c r="AE224" i="1"/>
  <c r="G224" i="1"/>
  <c r="F224" i="1"/>
  <c r="M435" i="1"/>
  <c r="O435" i="1"/>
  <c r="H435" i="1"/>
  <c r="AE435" i="1"/>
  <c r="G435" i="1"/>
  <c r="F435" i="1"/>
  <c r="M240" i="1"/>
  <c r="O240" i="1"/>
  <c r="H240" i="1"/>
  <c r="AE240" i="1"/>
  <c r="G240" i="1"/>
  <c r="F240" i="1"/>
  <c r="M431" i="1"/>
  <c r="O431" i="1"/>
  <c r="H431" i="1"/>
  <c r="AE431" i="1"/>
  <c r="G431" i="1"/>
  <c r="F431" i="1"/>
  <c r="M34" i="1"/>
  <c r="O34" i="1"/>
  <c r="H34" i="1"/>
  <c r="AE34" i="1"/>
  <c r="G34" i="1"/>
  <c r="F34" i="1"/>
  <c r="M80" i="1"/>
  <c r="O80" i="1"/>
  <c r="H80" i="1"/>
  <c r="AE80" i="1"/>
  <c r="G80" i="1"/>
  <c r="F80" i="1"/>
  <c r="M363" i="1"/>
  <c r="O363" i="1"/>
  <c r="H363" i="1"/>
  <c r="AE363" i="1"/>
  <c r="G363" i="1"/>
  <c r="F363" i="1"/>
  <c r="M481" i="1"/>
  <c r="O481" i="1"/>
  <c r="AE481" i="1"/>
  <c r="M87" i="1"/>
  <c r="O87" i="1"/>
  <c r="H87" i="1"/>
  <c r="AE87" i="1"/>
  <c r="G87" i="1"/>
  <c r="F87" i="1"/>
  <c r="M70" i="1"/>
  <c r="O70" i="1"/>
  <c r="H70" i="1"/>
  <c r="AE70" i="1"/>
  <c r="G70" i="1"/>
  <c r="F70" i="1"/>
  <c r="M312" i="1"/>
  <c r="O312" i="1"/>
  <c r="H312" i="1"/>
  <c r="AE312" i="1"/>
  <c r="G312" i="1"/>
  <c r="F312" i="1"/>
  <c r="M181" i="1"/>
  <c r="O181" i="1"/>
  <c r="H181" i="1"/>
  <c r="AE181" i="1"/>
  <c r="G181" i="1"/>
  <c r="F181" i="1"/>
  <c r="M112" i="1"/>
  <c r="O112" i="1"/>
  <c r="H112" i="1"/>
  <c r="AE112" i="1"/>
  <c r="G112" i="1"/>
  <c r="F112" i="1"/>
  <c r="M107" i="1"/>
  <c r="O107" i="1"/>
  <c r="H107" i="1"/>
  <c r="AE107" i="1"/>
  <c r="G107" i="1"/>
  <c r="F107" i="1"/>
  <c r="M451" i="1"/>
  <c r="O451" i="1"/>
  <c r="H451" i="1"/>
  <c r="AE451" i="1"/>
  <c r="G451" i="1"/>
  <c r="F451" i="1"/>
  <c r="M383" i="1"/>
  <c r="O383" i="1"/>
  <c r="H383" i="1"/>
  <c r="AE383" i="1"/>
  <c r="G383" i="1"/>
  <c r="F383" i="1"/>
  <c r="M31" i="1"/>
  <c r="O31" i="1"/>
  <c r="H31" i="1"/>
  <c r="AE31" i="1"/>
  <c r="G31" i="1"/>
  <c r="F31" i="1"/>
  <c r="M113" i="1"/>
  <c r="O113" i="1"/>
  <c r="H113" i="1"/>
  <c r="AE113" i="1"/>
  <c r="G113" i="1"/>
  <c r="F113" i="1"/>
  <c r="M521" i="1"/>
  <c r="O521" i="1"/>
  <c r="AE521" i="1"/>
  <c r="M170" i="1"/>
  <c r="O170" i="1"/>
  <c r="H170" i="1"/>
  <c r="AE170" i="1"/>
  <c r="G170" i="1"/>
  <c r="F170" i="1"/>
  <c r="M348" i="1"/>
  <c r="O348" i="1"/>
  <c r="H348" i="1"/>
  <c r="AE348" i="1"/>
  <c r="G348" i="1"/>
  <c r="F348" i="1"/>
  <c r="M254" i="1"/>
  <c r="O254" i="1"/>
  <c r="H254" i="1"/>
  <c r="AE254" i="1"/>
  <c r="G254" i="1"/>
  <c r="F254" i="1"/>
  <c r="M33" i="1"/>
  <c r="O33" i="1"/>
  <c r="H33" i="1"/>
  <c r="AE33" i="1"/>
  <c r="G33" i="1"/>
  <c r="F33" i="1"/>
  <c r="M12" i="1"/>
  <c r="O12" i="1"/>
  <c r="H12" i="1"/>
  <c r="AE12" i="1"/>
  <c r="G12" i="1"/>
  <c r="F12" i="1"/>
  <c r="M184" i="1"/>
  <c r="O184" i="1"/>
  <c r="H184" i="1"/>
  <c r="AE184" i="1"/>
  <c r="G184" i="1"/>
  <c r="F184" i="1"/>
  <c r="M167" i="1"/>
  <c r="O167" i="1"/>
  <c r="H167" i="1"/>
  <c r="AE167" i="1"/>
  <c r="G167" i="1"/>
  <c r="F167" i="1"/>
  <c r="M146" i="1"/>
  <c r="O146" i="1"/>
  <c r="H146" i="1"/>
  <c r="AE146" i="1"/>
  <c r="G146" i="1"/>
  <c r="F146" i="1"/>
  <c r="M528" i="1"/>
  <c r="O528" i="1"/>
  <c r="AE528" i="1"/>
  <c r="M278" i="1"/>
  <c r="O278" i="1"/>
  <c r="H278" i="1"/>
  <c r="AE278" i="1"/>
  <c r="G278" i="1"/>
  <c r="F278" i="1"/>
  <c r="M398" i="1"/>
  <c r="O398" i="1"/>
  <c r="H398" i="1"/>
  <c r="AE398" i="1"/>
  <c r="G398" i="1"/>
  <c r="F398" i="1"/>
  <c r="M46" i="1"/>
  <c r="O46" i="1"/>
  <c r="H46" i="1"/>
  <c r="AE46" i="1"/>
  <c r="G46" i="1"/>
  <c r="F46" i="1"/>
  <c r="M417" i="1"/>
  <c r="O417" i="1"/>
  <c r="H417" i="1"/>
  <c r="AE417" i="1"/>
  <c r="G417" i="1"/>
  <c r="F417" i="1"/>
  <c r="M45" i="1"/>
  <c r="O45" i="1"/>
  <c r="H45" i="1"/>
  <c r="AE45" i="1"/>
  <c r="G45" i="1"/>
  <c r="F45" i="1"/>
  <c r="M27" i="1"/>
  <c r="O27" i="1"/>
  <c r="H27" i="1"/>
  <c r="AE27" i="1"/>
  <c r="G27" i="1"/>
  <c r="F27" i="1"/>
  <c r="M449" i="1"/>
  <c r="O449" i="1"/>
  <c r="H449" i="1"/>
  <c r="AE449" i="1"/>
  <c r="G449" i="1"/>
  <c r="F449" i="1"/>
  <c r="M120" i="1"/>
  <c r="O120" i="1"/>
  <c r="H120" i="1"/>
  <c r="AE120" i="1"/>
  <c r="G120" i="1"/>
  <c r="F120" i="1"/>
  <c r="M249" i="1"/>
  <c r="O249" i="1"/>
  <c r="H249" i="1"/>
  <c r="AE249" i="1"/>
  <c r="G249" i="1"/>
  <c r="F249" i="1"/>
  <c r="M375" i="1"/>
  <c r="O375" i="1"/>
  <c r="H375" i="1"/>
  <c r="AE375" i="1"/>
  <c r="G375" i="1"/>
  <c r="F375" i="1"/>
  <c r="M20" i="1"/>
  <c r="O20" i="1"/>
  <c r="H20" i="1"/>
  <c r="AE20" i="1"/>
  <c r="G20" i="1"/>
  <c r="F20" i="1"/>
  <c r="M53" i="1"/>
  <c r="O53" i="1"/>
  <c r="H53" i="1"/>
  <c r="AE53" i="1"/>
  <c r="G53" i="1"/>
  <c r="F53" i="1"/>
  <c r="M201" i="1"/>
  <c r="O201" i="1"/>
  <c r="H201" i="1"/>
  <c r="AE201" i="1"/>
  <c r="G201" i="1"/>
  <c r="F201" i="1"/>
  <c r="M333" i="1"/>
  <c r="O333" i="1"/>
  <c r="H333" i="1"/>
  <c r="AE333" i="1"/>
  <c r="G333" i="1"/>
  <c r="F333" i="1"/>
  <c r="M311" i="1"/>
  <c r="O311" i="1"/>
  <c r="H311" i="1"/>
  <c r="AE311" i="1"/>
  <c r="G311" i="1"/>
  <c r="F311" i="1"/>
  <c r="M505" i="1"/>
  <c r="O505" i="1"/>
  <c r="AE505" i="1"/>
  <c r="M199" i="1"/>
  <c r="O199" i="1"/>
  <c r="H199" i="1"/>
  <c r="AE199" i="1"/>
  <c r="G199" i="1"/>
  <c r="F199" i="1"/>
  <c r="M393" i="1"/>
  <c r="O393" i="1"/>
  <c r="H393" i="1"/>
  <c r="AE393" i="1"/>
  <c r="G393" i="1"/>
  <c r="F393" i="1"/>
  <c r="M32" i="1"/>
  <c r="O32" i="1"/>
  <c r="H32" i="1"/>
  <c r="AE32" i="1"/>
  <c r="G32" i="1"/>
  <c r="F32" i="1"/>
  <c r="M406" i="1"/>
  <c r="O406" i="1"/>
  <c r="H406" i="1"/>
  <c r="AE406" i="1"/>
  <c r="G406" i="1"/>
  <c r="F406" i="1"/>
  <c r="M61" i="1"/>
  <c r="O61" i="1"/>
  <c r="H61" i="1"/>
  <c r="AE61" i="1"/>
  <c r="G61" i="1"/>
  <c r="F61" i="1"/>
  <c r="M21" i="1"/>
  <c r="O21" i="1"/>
  <c r="H21" i="1"/>
  <c r="AE21" i="1"/>
  <c r="G21" i="1"/>
  <c r="F21" i="1"/>
  <c r="M418" i="1"/>
  <c r="O418" i="1"/>
  <c r="H418" i="1"/>
  <c r="AE418" i="1"/>
  <c r="G418" i="1"/>
  <c r="F418" i="1"/>
  <c r="M11" i="1"/>
  <c r="O11" i="1"/>
  <c r="H11" i="1"/>
  <c r="AE11" i="1"/>
  <c r="G11" i="1"/>
  <c r="F11" i="1"/>
  <c r="M324" i="1"/>
  <c r="O324" i="1"/>
  <c r="H324" i="1"/>
  <c r="AE324" i="1"/>
  <c r="G324" i="1"/>
  <c r="F324" i="1"/>
  <c r="M213" i="1"/>
  <c r="O213" i="1"/>
  <c r="H213" i="1"/>
  <c r="AE213" i="1"/>
  <c r="G213" i="1"/>
  <c r="F213" i="1"/>
  <c r="M281" i="1"/>
  <c r="O281" i="1"/>
  <c r="H281" i="1"/>
  <c r="AE281" i="1"/>
  <c r="G281" i="1"/>
  <c r="F281" i="1"/>
  <c r="M285" i="1"/>
  <c r="O285" i="1"/>
  <c r="H285" i="1"/>
  <c r="AE285" i="1"/>
  <c r="G285" i="1"/>
  <c r="F285" i="1"/>
  <c r="M17" i="1"/>
  <c r="O17" i="1"/>
  <c r="H17" i="1"/>
  <c r="AE17" i="1"/>
  <c r="G17" i="1"/>
  <c r="F17" i="1"/>
  <c r="M158" i="1"/>
  <c r="O158" i="1"/>
  <c r="H158" i="1"/>
  <c r="AE158" i="1"/>
  <c r="G158" i="1"/>
  <c r="F158" i="1"/>
  <c r="M446" i="1"/>
  <c r="O446" i="1"/>
  <c r="H446" i="1"/>
  <c r="AE446" i="1"/>
  <c r="G446" i="1"/>
  <c r="F446" i="1"/>
  <c r="M37" i="1"/>
  <c r="O37" i="1"/>
  <c r="H37" i="1"/>
  <c r="AE37" i="1"/>
  <c r="G37" i="1"/>
  <c r="F37" i="1"/>
  <c r="M95" i="1"/>
  <c r="O95" i="1"/>
  <c r="H95" i="1"/>
  <c r="AE95" i="1"/>
  <c r="G95" i="1"/>
  <c r="F95" i="1"/>
  <c r="M22" i="1"/>
  <c r="O22" i="1"/>
  <c r="H22" i="1"/>
  <c r="AE22" i="1"/>
  <c r="G22" i="1"/>
  <c r="F22" i="1"/>
  <c r="M205" i="1"/>
  <c r="O205" i="1"/>
  <c r="H205" i="1"/>
  <c r="AE205" i="1"/>
  <c r="G205" i="1"/>
  <c r="F205" i="1"/>
  <c r="M327" i="1"/>
  <c r="O327" i="1"/>
  <c r="H327" i="1"/>
  <c r="AE327" i="1"/>
  <c r="G327" i="1"/>
  <c r="F327" i="1"/>
  <c r="M10" i="1"/>
  <c r="O10" i="1"/>
  <c r="H10" i="1"/>
  <c r="AE10" i="1"/>
  <c r="G10" i="1"/>
  <c r="F10" i="1"/>
  <c r="M440" i="1"/>
  <c r="O440" i="1"/>
  <c r="H440" i="1"/>
  <c r="AE440" i="1"/>
  <c r="G440" i="1"/>
  <c r="F440" i="1"/>
  <c r="M189" i="1"/>
  <c r="O189" i="1"/>
  <c r="H189" i="1"/>
  <c r="AE189" i="1"/>
  <c r="G189" i="1"/>
  <c r="F189" i="1"/>
  <c r="M210" i="1"/>
  <c r="O210" i="1"/>
  <c r="H210" i="1"/>
  <c r="AE210" i="1"/>
  <c r="G210" i="1"/>
  <c r="F210" i="1"/>
  <c r="M162" i="1"/>
  <c r="O162" i="1"/>
  <c r="H162" i="1"/>
  <c r="AE162" i="1"/>
  <c r="G162" i="1"/>
  <c r="F162" i="1"/>
  <c r="M149" i="1"/>
  <c r="O149" i="1"/>
  <c r="H149" i="1"/>
  <c r="AE149" i="1"/>
  <c r="G149" i="1"/>
  <c r="F149" i="1"/>
  <c r="M52" i="1"/>
  <c r="O52" i="1"/>
  <c r="H52" i="1"/>
  <c r="AE52" i="1"/>
  <c r="G52" i="1"/>
  <c r="F52" i="1"/>
  <c r="M161" i="1"/>
  <c r="O161" i="1"/>
  <c r="H161" i="1"/>
  <c r="AE161" i="1"/>
  <c r="G161" i="1"/>
  <c r="F161" i="1"/>
  <c r="M203" i="1"/>
  <c r="O203" i="1"/>
  <c r="H203" i="1"/>
  <c r="AE203" i="1"/>
  <c r="G203" i="1"/>
  <c r="F203" i="1"/>
  <c r="M56" i="1"/>
  <c r="O56" i="1"/>
  <c r="H56" i="1"/>
  <c r="AE56" i="1"/>
  <c r="G56" i="1"/>
  <c r="F56" i="1"/>
  <c r="M308" i="1"/>
  <c r="O308" i="1"/>
  <c r="H308" i="1"/>
  <c r="AE308" i="1"/>
  <c r="G308" i="1"/>
  <c r="F308" i="1"/>
  <c r="M450" i="1"/>
  <c r="O450" i="1"/>
  <c r="H450" i="1"/>
  <c r="AE450" i="1"/>
  <c r="G450" i="1"/>
  <c r="F450" i="1"/>
  <c r="M360" i="1"/>
  <c r="O360" i="1"/>
  <c r="H360" i="1"/>
  <c r="AE360" i="1"/>
  <c r="G360" i="1"/>
  <c r="F360" i="1"/>
  <c r="M202" i="1"/>
  <c r="O202" i="1"/>
  <c r="H202" i="1"/>
  <c r="AE202" i="1"/>
  <c r="G202" i="1"/>
  <c r="F202" i="1"/>
  <c r="M413" i="1"/>
  <c r="O413" i="1"/>
  <c r="H413" i="1"/>
  <c r="AE413" i="1"/>
  <c r="G413" i="1"/>
  <c r="F413" i="1"/>
  <c r="M317" i="1"/>
  <c r="O317" i="1"/>
  <c r="H317" i="1"/>
  <c r="AE317" i="1"/>
  <c r="G317" i="1"/>
  <c r="F317" i="1"/>
  <c r="M109" i="1"/>
  <c r="O109" i="1"/>
  <c r="H109" i="1"/>
  <c r="AE109" i="1"/>
  <c r="G109" i="1"/>
  <c r="F109" i="1"/>
  <c r="M160" i="1"/>
  <c r="O160" i="1"/>
  <c r="H160" i="1"/>
  <c r="AE160" i="1"/>
  <c r="G160" i="1"/>
  <c r="F160" i="1"/>
  <c r="M297" i="1"/>
  <c r="O297" i="1"/>
  <c r="H297" i="1"/>
  <c r="AE297" i="1"/>
  <c r="G297" i="1"/>
  <c r="F297" i="1"/>
  <c r="M110" i="1"/>
  <c r="O110" i="1"/>
  <c r="H110" i="1"/>
  <c r="AE110" i="1"/>
  <c r="G110" i="1"/>
  <c r="F110" i="1"/>
  <c r="M130" i="1"/>
  <c r="O130" i="1"/>
  <c r="H130" i="1"/>
  <c r="AE130" i="1"/>
  <c r="G130" i="1"/>
  <c r="F130" i="1"/>
  <c r="M434" i="1"/>
  <c r="O434" i="1"/>
  <c r="H434" i="1"/>
  <c r="AE434" i="1"/>
  <c r="G434" i="1"/>
  <c r="F434" i="1"/>
  <c r="M386" i="1"/>
  <c r="O386" i="1"/>
  <c r="H386" i="1"/>
  <c r="AE386" i="1"/>
  <c r="G386" i="1"/>
  <c r="F386" i="1"/>
  <c r="M377" i="1"/>
  <c r="O377" i="1"/>
  <c r="H377" i="1"/>
  <c r="AE377" i="1"/>
  <c r="G377" i="1"/>
  <c r="F377" i="1"/>
  <c r="M91" i="1"/>
  <c r="O91" i="1"/>
  <c r="H91" i="1"/>
  <c r="AE91" i="1"/>
  <c r="G91" i="1"/>
  <c r="F91" i="1"/>
  <c r="M380" i="1"/>
  <c r="O380" i="1"/>
  <c r="H380" i="1"/>
  <c r="AE380" i="1"/>
  <c r="G380" i="1"/>
  <c r="F380" i="1"/>
  <c r="M116" i="1"/>
  <c r="O116" i="1"/>
  <c r="H116" i="1"/>
  <c r="AE116" i="1"/>
  <c r="G116" i="1"/>
  <c r="F116" i="1"/>
  <c r="M463" i="1"/>
  <c r="O463" i="1"/>
  <c r="AE463" i="1"/>
  <c r="M504" i="1"/>
  <c r="O504" i="1"/>
  <c r="AE504" i="1"/>
  <c r="M482" i="1"/>
  <c r="O482" i="1"/>
  <c r="AE482" i="1"/>
  <c r="M469" i="1"/>
  <c r="O469" i="1"/>
  <c r="AE469" i="1"/>
  <c r="M516" i="1"/>
  <c r="O516" i="1"/>
  <c r="AE516" i="1"/>
  <c r="M489" i="1"/>
  <c r="O489" i="1"/>
  <c r="AE489" i="1"/>
  <c r="M525" i="1"/>
  <c r="O525" i="1"/>
  <c r="AE525" i="1"/>
  <c r="M461" i="1"/>
  <c r="O461" i="1"/>
  <c r="AE461" i="1"/>
  <c r="M465" i="1"/>
  <c r="O465" i="1"/>
  <c r="AE465" i="1"/>
  <c r="M488" i="1"/>
  <c r="O488" i="1"/>
  <c r="AE488" i="1"/>
  <c r="M468" i="1"/>
  <c r="O468" i="1"/>
  <c r="AE468" i="1"/>
  <c r="M503" i="1"/>
  <c r="O503" i="1"/>
  <c r="AE503" i="1"/>
  <c r="M519" i="1"/>
  <c r="O519" i="1"/>
  <c r="AE519" i="1"/>
  <c r="M470" i="1"/>
  <c r="O470" i="1"/>
  <c r="AE470" i="1"/>
  <c r="M500" i="1"/>
  <c r="O500" i="1"/>
  <c r="AE500" i="1"/>
  <c r="M473" i="1"/>
  <c r="O473" i="1"/>
  <c r="AE473" i="1"/>
  <c r="M484" i="1"/>
  <c r="O484" i="1"/>
  <c r="AE484" i="1"/>
  <c r="M492" i="1"/>
  <c r="O492" i="1"/>
  <c r="AE492" i="1"/>
  <c r="M50" i="1"/>
  <c r="O50" i="1"/>
  <c r="H50" i="1"/>
  <c r="AE50" i="1"/>
  <c r="G50" i="1"/>
  <c r="F50" i="1"/>
  <c r="M402" i="1"/>
  <c r="O402" i="1"/>
  <c r="H402" i="1"/>
  <c r="AE402" i="1"/>
  <c r="G402" i="1"/>
  <c r="F402" i="1"/>
  <c r="M526" i="1"/>
  <c r="O526" i="1"/>
  <c r="AE526" i="1"/>
  <c r="M509" i="1"/>
  <c r="O509" i="1"/>
  <c r="AE509" i="1"/>
  <c r="M93" i="1"/>
  <c r="O93" i="1"/>
  <c r="H93" i="1"/>
  <c r="AE93" i="1"/>
  <c r="G93" i="1"/>
  <c r="F93" i="1"/>
  <c r="M454" i="1"/>
  <c r="O454" i="1"/>
  <c r="H454" i="1"/>
  <c r="AE454" i="1"/>
  <c r="G454" i="1"/>
  <c r="F454" i="1"/>
  <c r="M508" i="1"/>
  <c r="O508" i="1"/>
  <c r="AE508" i="1"/>
  <c r="M219" i="1"/>
  <c r="O219" i="1"/>
  <c r="H219" i="1"/>
  <c r="AE219" i="1"/>
  <c r="G219" i="1"/>
  <c r="F219" i="1"/>
  <c r="M427" i="1"/>
  <c r="O427" i="1"/>
  <c r="H427" i="1"/>
  <c r="AE427" i="1"/>
  <c r="G427" i="1"/>
  <c r="F427" i="1"/>
  <c r="M408" i="1"/>
  <c r="O408" i="1"/>
  <c r="H408" i="1"/>
  <c r="AE408" i="1"/>
  <c r="G408" i="1"/>
  <c r="F408" i="1"/>
  <c r="M487" i="1"/>
  <c r="O487" i="1"/>
  <c r="AE487" i="1"/>
  <c r="M493" i="1"/>
  <c r="O493" i="1"/>
  <c r="AE493" i="1"/>
  <c r="M495" i="1"/>
  <c r="O495" i="1"/>
  <c r="AE495" i="1"/>
  <c r="M480" i="1"/>
  <c r="O480" i="1"/>
  <c r="AE480" i="1"/>
  <c r="M485" i="1"/>
  <c r="O485" i="1"/>
  <c r="AE485" i="1"/>
  <c r="M501" i="1"/>
  <c r="O501" i="1"/>
  <c r="AE501" i="1"/>
  <c r="M512" i="1"/>
  <c r="O512" i="1"/>
  <c r="AE512" i="1"/>
  <c r="M511" i="1"/>
  <c r="O511" i="1"/>
  <c r="AE511" i="1"/>
  <c r="M502" i="1"/>
  <c r="O502" i="1"/>
  <c r="AE502" i="1"/>
  <c r="M475" i="1"/>
  <c r="O475" i="1"/>
  <c r="AE475" i="1"/>
  <c r="M518" i="1"/>
  <c r="O518" i="1"/>
  <c r="AE518" i="1"/>
  <c r="M474" i="1"/>
  <c r="O474" i="1"/>
  <c r="AE474" i="1"/>
  <c r="M510" i="1"/>
  <c r="O510" i="1"/>
  <c r="AE510" i="1"/>
  <c r="M522" i="1"/>
  <c r="O522" i="1"/>
  <c r="AE522" i="1"/>
  <c r="M490" i="1"/>
  <c r="O490" i="1"/>
  <c r="AE490" i="1"/>
  <c r="M478" i="1"/>
  <c r="O478" i="1"/>
  <c r="AE478" i="1"/>
  <c r="M464" i="1"/>
  <c r="O464" i="1"/>
  <c r="AE464" i="1"/>
  <c r="M472" i="1"/>
  <c r="O472" i="1"/>
  <c r="AE472" i="1"/>
  <c r="M523" i="1"/>
  <c r="O523" i="1"/>
  <c r="AE523" i="1"/>
  <c r="M477" i="1"/>
  <c r="O477" i="1"/>
  <c r="AE477" i="1"/>
  <c r="M462" i="1"/>
  <c r="O462" i="1"/>
  <c r="AE462" i="1"/>
  <c r="M486" i="1"/>
  <c r="O486" i="1"/>
  <c r="AE486" i="1"/>
  <c r="M467" i="1"/>
  <c r="O467" i="1"/>
  <c r="AE467" i="1"/>
  <c r="M466" i="1"/>
  <c r="O466" i="1"/>
  <c r="AE466" i="1"/>
</calcChain>
</file>

<file path=xl/sharedStrings.xml><?xml version="1.0" encoding="utf-8"?>
<sst xmlns="http://schemas.openxmlformats.org/spreadsheetml/2006/main" count="4670" uniqueCount="1496">
  <si>
    <t>Company</t>
  </si>
  <si>
    <t>Current CEO Name</t>
  </si>
  <si>
    <t>Current CEO Date Hired</t>
  </si>
  <si>
    <t>Tax Year Ending</t>
  </si>
  <si>
    <t>Center for Community Change</t>
  </si>
  <si>
    <t>Deepak Bhargava</t>
  </si>
  <si>
    <t>Executive Director</t>
  </si>
  <si>
    <t>No</t>
  </si>
  <si>
    <t>male</t>
  </si>
  <si>
    <t>Full year</t>
  </si>
  <si>
    <t>Yes</t>
  </si>
  <si>
    <t>Insurance Institute for Highway Safety</t>
  </si>
  <si>
    <t>Adrian K. Lund</t>
  </si>
  <si>
    <t>Adrian Lund</t>
  </si>
  <si>
    <t>President</t>
  </si>
  <si>
    <t>$36,000 toward a SERP</t>
  </si>
  <si>
    <t>National Mining Association</t>
  </si>
  <si>
    <t>Harold Quinn</t>
  </si>
  <si>
    <t>CEO</t>
  </si>
  <si>
    <t>Medical Group Management Association</t>
  </si>
  <si>
    <t>Susan Turney</t>
  </si>
  <si>
    <t>President and CEO</t>
  </si>
  <si>
    <t>Home Builders Institute</t>
  </si>
  <si>
    <t>John Courson</t>
  </si>
  <si>
    <t>Global Business Travel Association</t>
  </si>
  <si>
    <t xml:space="preserve">Michael W. McCormick </t>
  </si>
  <si>
    <t>Executive Director and COO</t>
  </si>
  <si>
    <t>American Academy of Actuaries</t>
  </si>
  <si>
    <t>Mary Downs</t>
  </si>
  <si>
    <t xml:space="preserve">Executive Director </t>
  </si>
  <si>
    <t>female</t>
  </si>
  <si>
    <t>Computing Research Association</t>
  </si>
  <si>
    <t>Andrew Bernat</t>
  </si>
  <si>
    <t>Andrew C. Bernat</t>
  </si>
  <si>
    <t>Independent Petroleum Association of America</t>
  </si>
  <si>
    <t>Barry Russell</t>
  </si>
  <si>
    <t>American Beverage Association</t>
  </si>
  <si>
    <t>Susan Neely</t>
  </si>
  <si>
    <t>Susan K. Neely</t>
  </si>
  <si>
    <t>President &amp; CEO</t>
  </si>
  <si>
    <t>unknown</t>
  </si>
  <si>
    <t>research</t>
  </si>
  <si>
    <t>National Beer Wholesalers Association</t>
  </si>
  <si>
    <t>Craig A. Purser</t>
  </si>
  <si>
    <t>Craig Purser</t>
  </si>
  <si>
    <t>$217,000 toward SERP</t>
  </si>
  <si>
    <t>Association for the Advancement of Medical Instrumentation</t>
  </si>
  <si>
    <t>Mary Logan</t>
  </si>
  <si>
    <t>Mary K. Logan</t>
  </si>
  <si>
    <t>National Council of La Raza</t>
  </si>
  <si>
    <t>Janet Murguia</t>
  </si>
  <si>
    <t>Toy Industry Association</t>
  </si>
  <si>
    <t>Carter Keithley</t>
  </si>
  <si>
    <t>Direct Marketing Association</t>
  </si>
  <si>
    <t>Linda Woolley</t>
  </si>
  <si>
    <t>Lawrence Kimmel</t>
  </si>
  <si>
    <t>American Health Lawyers Association</t>
  </si>
  <si>
    <t>Peter M. Leibold</t>
  </si>
  <si>
    <t>Executive Vice President &amp; CEO</t>
  </si>
  <si>
    <t>American College of Emergency Physicians</t>
  </si>
  <si>
    <t>Dean Wilkerson</t>
  </si>
  <si>
    <t>Elizabeth Glaser Pediatric AIDS Foundation</t>
  </si>
  <si>
    <t>Charles (Chip) Lyons</t>
  </si>
  <si>
    <t>Consumer Healthcare Products Association</t>
  </si>
  <si>
    <t>Scott M. Melville</t>
  </si>
  <si>
    <t>Interactive Advertising Bureau</t>
  </si>
  <si>
    <t>Randall Rothenberg</t>
  </si>
  <si>
    <t>Trust for Public Land</t>
  </si>
  <si>
    <t>William B. Rogers</t>
  </si>
  <si>
    <t>Juvenile Diabetes Research Foundation</t>
  </si>
  <si>
    <t xml:space="preserve">Jeffrey Brewer </t>
  </si>
  <si>
    <t>Alan J. Lewis</t>
  </si>
  <si>
    <t>National Business Aviation Association</t>
  </si>
  <si>
    <t>Ed Bolen</t>
  </si>
  <si>
    <t>Edward Bolen</t>
  </si>
  <si>
    <t>American Association for the Advancement of Science</t>
  </si>
  <si>
    <t>Alan I. Leshner</t>
  </si>
  <si>
    <t>American Health Care Association</t>
  </si>
  <si>
    <t>Gov. Mark Parkinson</t>
  </si>
  <si>
    <t>Mark V. Parkinson</t>
  </si>
  <si>
    <t>American Planning Association</t>
  </si>
  <si>
    <t>Paul Farmer</t>
  </si>
  <si>
    <t>American Petroleum Institute</t>
  </si>
  <si>
    <t>Jack Gerard</t>
  </si>
  <si>
    <t>President/CEO</t>
  </si>
  <si>
    <t>Martin Durbin</t>
  </si>
  <si>
    <t>$1,658,422 toward SERP</t>
  </si>
  <si>
    <t>National Council for Behavioral Health, formerly National Council for Community Behavioral Healthcare</t>
  </si>
  <si>
    <t>Linda Rosenberg</t>
  </si>
  <si>
    <t>World Wildlife Fund</t>
  </si>
  <si>
    <t>Carter S. Roberts</t>
  </si>
  <si>
    <t>Chief Executive Officer</t>
  </si>
  <si>
    <t>Distilled Spirits Council of the United States</t>
  </si>
  <si>
    <t>Peter H. Cressy</t>
  </si>
  <si>
    <t>President &amp; Chief Executive Officer</t>
  </si>
  <si>
    <t xml:space="preserve">U.S. Pharmacopeial Convention </t>
  </si>
  <si>
    <t>Ron Piervincenzi</t>
  </si>
  <si>
    <t>Roger L. Williams</t>
  </si>
  <si>
    <t>Association of State and Territorial Health Officials</t>
  </si>
  <si>
    <t>Paul E. Jarris</t>
  </si>
  <si>
    <t>Paul Jarris</t>
  </si>
  <si>
    <t>American Chemistry Council</t>
  </si>
  <si>
    <t>Calvin M. Dooley</t>
  </si>
  <si>
    <t>$219,094 toward a SERP</t>
  </si>
  <si>
    <t>American Public Works Association</t>
  </si>
  <si>
    <t>Peter King</t>
  </si>
  <si>
    <t>Peter B. King</t>
  </si>
  <si>
    <t>Airlines for America</t>
  </si>
  <si>
    <t>Nicholas E. Calio</t>
  </si>
  <si>
    <t>Land Trust Alliance</t>
  </si>
  <si>
    <t>Rand Wentworth</t>
  </si>
  <si>
    <t>USTelecom</t>
  </si>
  <si>
    <t>Walter B. McCormick Jr.</t>
  </si>
  <si>
    <t>Walter McCormick</t>
  </si>
  <si>
    <t>Alliance of Automobile Manufacturers</t>
  </si>
  <si>
    <t>Mitch Bainwol</t>
  </si>
  <si>
    <t>National Cooperative Business Association</t>
  </si>
  <si>
    <t>Michael Beall</t>
  </si>
  <si>
    <t>Paul Hazen</t>
  </si>
  <si>
    <t>partial year</t>
  </si>
  <si>
    <t>One month salary; $233,896 severance</t>
  </si>
  <si>
    <t>American Association of Colleges of Pharmacy</t>
  </si>
  <si>
    <t xml:space="preserve">Lucinda L. Maine </t>
  </si>
  <si>
    <t>Executive Vice President</t>
  </si>
  <si>
    <t>International Association of Amusement Parks and Attractions</t>
  </si>
  <si>
    <t>Paul Noland</t>
  </si>
  <si>
    <t>James Cleary</t>
  </si>
  <si>
    <t>Motion Picture Association of America</t>
  </si>
  <si>
    <t>Chris Dodd</t>
  </si>
  <si>
    <t>Chairman and CEO</t>
  </si>
  <si>
    <t>ASAE (American Society of Association Executives)</t>
  </si>
  <si>
    <t>John H. Graham IV</t>
  </si>
  <si>
    <t>$263,685 toward SERP</t>
  </si>
  <si>
    <t>National Association of Convenience Stores</t>
  </si>
  <si>
    <t>Henry O. Armour</t>
  </si>
  <si>
    <t>Business Roundtable</t>
  </si>
  <si>
    <t>John Engler</t>
  </si>
  <si>
    <t>National Association of Independent Schools</t>
  </si>
  <si>
    <t>John Chubb</t>
  </si>
  <si>
    <t>Patrick F. Bassett</t>
  </si>
  <si>
    <t>Succeeded by John Chubb on July 1, 2013</t>
  </si>
  <si>
    <t>Helicopter Association International</t>
  </si>
  <si>
    <t>Matt Zuccaro</t>
  </si>
  <si>
    <t>Matthew S. Zuccaro</t>
  </si>
  <si>
    <t>American Society for Training and Development</t>
  </si>
  <si>
    <t>Tony Bingham</t>
  </si>
  <si>
    <t>Certified Financial Planner Board of Standards</t>
  </si>
  <si>
    <t>Kevin R. Keller</t>
  </si>
  <si>
    <t>Kevin Keller 457F $178,000, 2008 &amp; 2009 payout amounts both previously reported on a prior 990 as a benefit accrued and not paid</t>
  </si>
  <si>
    <t>National Hospice and Palliative Care Organization</t>
  </si>
  <si>
    <t>J. Donald Schumacher</t>
  </si>
  <si>
    <t>Donald Schumacher</t>
  </si>
  <si>
    <t>American Diabetes Association</t>
  </si>
  <si>
    <t>Larry Hausner</t>
  </si>
  <si>
    <t>$76,919 toward SERP; $58,385 toward long term incentive plan</t>
  </si>
  <si>
    <t>National Association of Corporate Directors</t>
  </si>
  <si>
    <t>Kenneth Daly</t>
  </si>
  <si>
    <t>President/Chief Executive Officer</t>
  </si>
  <si>
    <t>Campaign for Tobacco-Free Kids</t>
  </si>
  <si>
    <t>Matthew L. Myers</t>
  </si>
  <si>
    <t>National Cable and Telecommunications Association</t>
  </si>
  <si>
    <t>Michael K. Powell</t>
  </si>
  <si>
    <t>American Association for the Study of Liver Diseases</t>
  </si>
  <si>
    <t>Sherrie H. Cathcart</t>
  </si>
  <si>
    <t>Sherrie Cathcart</t>
  </si>
  <si>
    <t>American Institute of Architects</t>
  </si>
  <si>
    <t>Robert Ivy</t>
  </si>
  <si>
    <t>Christine McEntee</t>
  </si>
  <si>
    <t>American Lung Association</t>
  </si>
  <si>
    <t>Harold Wimmer</t>
  </si>
  <si>
    <t>Charles D. Connor</t>
  </si>
  <si>
    <t>American Thoracic Society</t>
  </si>
  <si>
    <t>Stephen C. Crane</t>
  </si>
  <si>
    <t>Brookings Institution</t>
  </si>
  <si>
    <t>Strobe Talbott</t>
  </si>
  <si>
    <t>American Society of Civil Engineers</t>
  </si>
  <si>
    <t>Patrick J. Natale</t>
  </si>
  <si>
    <t>Executive Director &amp; Secretary</t>
  </si>
  <si>
    <t>American Institute of Aeronautics and Astronautics</t>
  </si>
  <si>
    <t>Sandra H. Magnus</t>
  </si>
  <si>
    <t>Bob Dickman</t>
  </si>
  <si>
    <t>Association of American Colleges and Universities</t>
  </si>
  <si>
    <t>Carol Geary Schneider</t>
  </si>
  <si>
    <t>American National Standards Institute</t>
  </si>
  <si>
    <t>S. Joe Bhatia</t>
  </si>
  <si>
    <t>Saranjit Bhatia</t>
  </si>
  <si>
    <t>National Multifamily Housing Council, formerly National Multi Housing Council</t>
  </si>
  <si>
    <t>Douglas M. Bibby</t>
  </si>
  <si>
    <t>$165,000 toward a SERP</t>
  </si>
  <si>
    <t xml:space="preserve">Society of Nuclear Medicine and Molecular Imaging	</t>
  </si>
  <si>
    <t>Virginia Pappas</t>
  </si>
  <si>
    <t>NACHA-The Electronic Payments Association</t>
  </si>
  <si>
    <t>Janet O. Estep</t>
  </si>
  <si>
    <t>American College of Radiology</t>
  </si>
  <si>
    <t>William T. Thorwarth</t>
  </si>
  <si>
    <t xml:space="preserve">Harvey L. Neiman </t>
  </si>
  <si>
    <t>Recreation Vehicle Industry Association</t>
  </si>
  <si>
    <t>Richard A. Coon</t>
  </si>
  <si>
    <t>Richard Coon</t>
  </si>
  <si>
    <t>American Rental Association</t>
  </si>
  <si>
    <t>Christine Wehrman</t>
  </si>
  <si>
    <t>National Industries for the Blind</t>
  </si>
  <si>
    <t>Kevin A. Lynch</t>
  </si>
  <si>
    <t>National Association of Secondary School Principals</t>
  </si>
  <si>
    <t>JoAnn Bartoletti</t>
  </si>
  <si>
    <t>Gerald N. Tirozzi</t>
  </si>
  <si>
    <t>Seven months’ salary for Tirozzi.  Five months’ salary for Bartoletti</t>
  </si>
  <si>
    <t>National Council of Teachers of Mathematics</t>
  </si>
  <si>
    <t>Bob Doucette</t>
  </si>
  <si>
    <t>Kichoon Yang</t>
  </si>
  <si>
    <t>Mortgage Bankers Association</t>
  </si>
  <si>
    <t xml:space="preserve">David H. Stevens </t>
  </si>
  <si>
    <t>David Stevens</t>
  </si>
  <si>
    <t>S:  Seven months’ salary  C: Five months’ salary$437,500 severance</t>
  </si>
  <si>
    <t>National Marine Manufacturers Association</t>
  </si>
  <si>
    <t>Thomas Dammrich</t>
  </si>
  <si>
    <t>National Apartment Association</t>
  </si>
  <si>
    <t>Doug Culkin</t>
  </si>
  <si>
    <t>Optical Society</t>
  </si>
  <si>
    <t>Elizabeth A. Rogan</t>
  </si>
  <si>
    <t>457f total paid for 2012 is $72,000</t>
  </si>
  <si>
    <t xml:space="preserve">Humane Society of the U.S. </t>
  </si>
  <si>
    <t>Wayne Pacelle</t>
  </si>
  <si>
    <t>CEO &amp; President</t>
  </si>
  <si>
    <t>American Association of Pharmaceutical Scientists</t>
  </si>
  <si>
    <t>John Lisack, Jr.</t>
  </si>
  <si>
    <t>Academy of General Dentistry</t>
  </si>
  <si>
    <t>John A.Thorner</t>
  </si>
  <si>
    <t>Charles J. Macfarlane</t>
  </si>
  <si>
    <t>Eight months’ salary</t>
  </si>
  <si>
    <t xml:space="preserve">Academy of Nutrition and Dietetics, formerly American Dietetic Association </t>
  </si>
  <si>
    <t>Patricia Babjak</t>
  </si>
  <si>
    <t>American Trucking Associations</t>
  </si>
  <si>
    <t>William Graves</t>
  </si>
  <si>
    <t>IPC - Association Connecting Electronics Industries</t>
  </si>
  <si>
    <t>John W. Mitchell</t>
  </si>
  <si>
    <t>National Recreation and Park Association</t>
  </si>
  <si>
    <t>Barbara Tulipane</t>
  </si>
  <si>
    <t>Community Associations Institute</t>
  </si>
  <si>
    <t>Tom Skiba</t>
  </si>
  <si>
    <t>Thomas M. Skiba</t>
  </si>
  <si>
    <t>American Society of Clinical Oncology</t>
  </si>
  <si>
    <t>Allen S. Lichter</t>
  </si>
  <si>
    <t>Allen Lichter</t>
  </si>
  <si>
    <t>CEO, Ex Officio Director</t>
  </si>
  <si>
    <t>Healthcare Information and Management Systems Society (HIMSS)</t>
  </si>
  <si>
    <t xml:space="preserve">H. Stephen Lieber </t>
  </si>
  <si>
    <t>H. Stephen Lieber</t>
  </si>
  <si>
    <t>$122,050 toward a SERP</t>
  </si>
  <si>
    <t>Association of American Medical Colleges</t>
  </si>
  <si>
    <t xml:space="preserve">Darrell G. Kirch </t>
  </si>
  <si>
    <t>$125,000 toward a SERP</t>
  </si>
  <si>
    <t>Telecommunications Industry Association</t>
  </si>
  <si>
    <t>Grant Seiffert</t>
  </si>
  <si>
    <t>Oceana</t>
  </si>
  <si>
    <t>Andrew F. Sharpless</t>
  </si>
  <si>
    <t>Environmental Defense Fund</t>
  </si>
  <si>
    <t xml:space="preserve">Frederic D. Krupp
</t>
  </si>
  <si>
    <t>Frederic D. Krupp</t>
  </si>
  <si>
    <t>Ad Council</t>
  </si>
  <si>
    <t>Peggy Conlon</t>
  </si>
  <si>
    <t>$986,061 SERP payout and $180,000 toward SERP</t>
  </si>
  <si>
    <t>American Industrial Hygiene Association</t>
  </si>
  <si>
    <t>Peter O'Neil</t>
  </si>
  <si>
    <t>Peter O’Neil</t>
  </si>
  <si>
    <t>National Association of Insurance and Financial Advisors</t>
  </si>
  <si>
    <t>Susan Waters</t>
  </si>
  <si>
    <t>Susan B. Waters</t>
  </si>
  <si>
    <t>Paul C. Wessel</t>
  </si>
  <si>
    <t>American Bar Association</t>
  </si>
  <si>
    <t>Jack L. Rives</t>
  </si>
  <si>
    <t>College of American Pathologists</t>
  </si>
  <si>
    <t>Charles Roussel</t>
  </si>
  <si>
    <t>Feeding America (formerly America's Second Harvest)</t>
  </si>
  <si>
    <t>Vicki B. Escarra</t>
  </si>
  <si>
    <t>National Association of Mutual Insurance Companies</t>
  </si>
  <si>
    <t>Chuck Chamness</t>
  </si>
  <si>
    <t>American Association of Orthodontists</t>
  </si>
  <si>
    <t>Chris Vranas</t>
  </si>
  <si>
    <t>National Association of Chain Drug Stores</t>
  </si>
  <si>
    <t>Steve Anderson</t>
  </si>
  <si>
    <t>Craig L. Fuller</t>
  </si>
  <si>
    <t>Council of Better Business Bureaus</t>
  </si>
  <si>
    <t>Mary E. Power</t>
  </si>
  <si>
    <t>Carrie Hurt</t>
  </si>
  <si>
    <t>Interim President &amp; CEO</t>
  </si>
  <si>
    <t>Stephen Cox</t>
  </si>
  <si>
    <t>Cox salary 19 days; Cox severance $150,000.</t>
  </si>
  <si>
    <t>Nature Conservancy</t>
  </si>
  <si>
    <t>Mark Tercek</t>
  </si>
  <si>
    <t>National Association of Realtors</t>
  </si>
  <si>
    <t>Dale A. Stinton</t>
  </si>
  <si>
    <t>USA Rice Federation</t>
  </si>
  <si>
    <t>Betsy Ward</t>
  </si>
  <si>
    <t>American Association of Motor Vehicle Administrators</t>
  </si>
  <si>
    <t>Neil Schuster</t>
  </si>
  <si>
    <t>Planned Parenthood Federation of America</t>
  </si>
  <si>
    <t>Cecile Richards</t>
  </si>
  <si>
    <t>$101,600 toward SERP</t>
  </si>
  <si>
    <t>National Association of County and City Health Officials</t>
  </si>
  <si>
    <t xml:space="preserve">Robert M. Pestronk </t>
  </si>
  <si>
    <t>American Society of Plastic Surgeons</t>
  </si>
  <si>
    <t>Michael D. Costelloe</t>
  </si>
  <si>
    <t>Paul Pomerantz</t>
  </si>
  <si>
    <t>Catholic Health Association of the United States</t>
  </si>
  <si>
    <t>Carol Keehan</t>
  </si>
  <si>
    <t xml:space="preserve">Part of take-home pay represents payment made to nonprofit Daughters of Charity, except for certain fringe benefits.  </t>
  </si>
  <si>
    <t>The College Board</t>
  </si>
  <si>
    <t>David Coleman</t>
  </si>
  <si>
    <t>Gaston Caperton</t>
  </si>
  <si>
    <t>$521,628 SERP payout</t>
  </si>
  <si>
    <t>American Registry for Internet Numbers</t>
  </si>
  <si>
    <t>John Curran</t>
  </si>
  <si>
    <t>American Occupational Therapy Association</t>
  </si>
  <si>
    <t>Frederick P. Somers</t>
  </si>
  <si>
    <t>Amnesty International USA</t>
  </si>
  <si>
    <t xml:space="preserve">Steven W. Hawkins </t>
  </si>
  <si>
    <t>Suzanne Nossel</t>
  </si>
  <si>
    <t>American Library Association</t>
  </si>
  <si>
    <t>Keith Michael Fiels</t>
  </si>
  <si>
    <t>Keith Fiels</t>
  </si>
  <si>
    <t>National Association of College Stores</t>
  </si>
  <si>
    <t>Brian E. Cartier</t>
  </si>
  <si>
    <t>Institute of Food Technologists</t>
  </si>
  <si>
    <t>Barbara Byrd Keenan</t>
  </si>
  <si>
    <t>CEO &amp; Secretary</t>
  </si>
  <si>
    <t>APICS The Association for Operations Management</t>
  </si>
  <si>
    <t>Abe Eshkenazi</t>
  </si>
  <si>
    <t>Water Environment Federation</t>
  </si>
  <si>
    <t>Eileen O’Neill</t>
  </si>
  <si>
    <t>Jeff Eger</t>
  </si>
  <si>
    <t>American Academy of Orthopaedic Surgeons</t>
  </si>
  <si>
    <t>Karen L. Hackett</t>
  </si>
  <si>
    <t>Society of Thoracic Surgeons</t>
  </si>
  <si>
    <t>Robert A. Wynbrandt</t>
  </si>
  <si>
    <t>Executive Director and General Counsel</t>
  </si>
  <si>
    <t>United Way Worldwide</t>
  </si>
  <si>
    <t>Brian Gallagher</t>
  </si>
  <si>
    <t>$65,801 toward SERP</t>
  </si>
  <si>
    <t>National Multiple Sclerosis Society</t>
  </si>
  <si>
    <t>Cyndi Zagieboylo</t>
  </si>
  <si>
    <t>Cynthia Zagieboylo</t>
  </si>
  <si>
    <t>Joyce Nelson</t>
  </si>
  <si>
    <t>Z: Three months’ salary as CEO and nine months’ salary as staff.  N:  Nine months’ salary</t>
  </si>
  <si>
    <t>American Psychological Association</t>
  </si>
  <si>
    <t>Norman B. Anderson</t>
  </si>
  <si>
    <t>National Association of Social Workers</t>
  </si>
  <si>
    <t>Angelo McClain</t>
  </si>
  <si>
    <t>Elizabeth J. Clark</t>
  </si>
  <si>
    <t>Accrediting Council for Independent Colleges and Schools</t>
  </si>
  <si>
    <t>Albert Gray</t>
  </si>
  <si>
    <t>Albert C. Gray</t>
  </si>
  <si>
    <t>Executive Director &amp; CEO</t>
  </si>
  <si>
    <t>International City/County Management Association</t>
  </si>
  <si>
    <t>Robert O'Neill</t>
  </si>
  <si>
    <t>Robert O’Neill</t>
  </si>
  <si>
    <t>American Public Health Association</t>
  </si>
  <si>
    <t>Georges C. Benjamin</t>
  </si>
  <si>
    <t>National Automobile Dealers Association</t>
  </si>
  <si>
    <t>Peter K. Welch</t>
  </si>
  <si>
    <t>Phillip D. Brady</t>
  </si>
  <si>
    <t>Seven months’ salary</t>
  </si>
  <si>
    <t>Conference Board</t>
  </si>
  <si>
    <t>Jonathan Spector</t>
  </si>
  <si>
    <t>Corporation for Public Broadcasting</t>
  </si>
  <si>
    <t>Patricia de Stacy Harrison</t>
  </si>
  <si>
    <t>LeadingAge (formerly American Association of Homes and Services for the Aging)</t>
  </si>
  <si>
    <t>William L. Minnix Jr.</t>
  </si>
  <si>
    <t>William L. Minnix, Jr.</t>
  </si>
  <si>
    <t>National Cattlemen's Beef Association</t>
  </si>
  <si>
    <t>Forrest Roberts</t>
  </si>
  <si>
    <t>Forrest L. Roberts</t>
  </si>
  <si>
    <t>Federation of American Societies for Experimental Biology</t>
  </si>
  <si>
    <t>Guy C. Fogleman</t>
  </si>
  <si>
    <t>American Association of Oral and Maxillofacial Surgeons</t>
  </si>
  <si>
    <t>Robert C. Rinaldi</t>
  </si>
  <si>
    <t>Robert Rinaldi</t>
  </si>
  <si>
    <t>National Alliance on Mental Illness</t>
  </si>
  <si>
    <t>Michael J. Fitzpatrick</t>
  </si>
  <si>
    <t>Michael Fitzpatrick</t>
  </si>
  <si>
    <t>National Fire Protection Association</t>
  </si>
  <si>
    <t>Jim Pauley</t>
  </si>
  <si>
    <t>James Shannon</t>
  </si>
  <si>
    <t>American Association of Community Colleges</t>
  </si>
  <si>
    <t>Walter G. Bumphus</t>
  </si>
  <si>
    <t>Walter Bumphus</t>
  </si>
  <si>
    <t>American Hospital Association</t>
  </si>
  <si>
    <t>Richard Umbdenstock</t>
  </si>
  <si>
    <t>$464,473 SERP payout</t>
  </si>
  <si>
    <t>American Institute of Physics</t>
  </si>
  <si>
    <t>H. Frederick Dylla</t>
  </si>
  <si>
    <t>CFA Institute</t>
  </si>
  <si>
    <t>John Rogers</t>
  </si>
  <si>
    <t>National Association of Federal Credit Unions</t>
  </si>
  <si>
    <t>Dan Berger</t>
  </si>
  <si>
    <t>Fred Becker</t>
  </si>
  <si>
    <t>$319,646 SERP payout</t>
  </si>
  <si>
    <t>National Collegiate Athletic Association</t>
  </si>
  <si>
    <t>Mark A. Emmert</t>
  </si>
  <si>
    <t>Mark Emmert</t>
  </si>
  <si>
    <t>National Rural Letter Carriers' Association</t>
  </si>
  <si>
    <t>Jeanette Dwyer</t>
  </si>
  <si>
    <t>International Health, Racquet and Sportsclub Association</t>
  </si>
  <si>
    <t>Joe Moore</t>
  </si>
  <si>
    <t>Council of State Governments</t>
  </si>
  <si>
    <t>David Adkins</t>
  </si>
  <si>
    <t>World Resources Institute</t>
  </si>
  <si>
    <t>Andrew D. Steer</t>
  </si>
  <si>
    <t>Jonathan Lash</t>
  </si>
  <si>
    <t>Six months’ salary</t>
  </si>
  <si>
    <t>National Committee to Preserve Social Security and Medicare</t>
  </si>
  <si>
    <t>Max Richtman</t>
  </si>
  <si>
    <t>American Board of Internal Medicine</t>
  </si>
  <si>
    <t>Richard Baron</t>
  </si>
  <si>
    <t>Christine K. Cassel</t>
  </si>
  <si>
    <t>$105,314 toward SERP</t>
  </si>
  <si>
    <t>Cato Institute</t>
  </si>
  <si>
    <t>John A. Allison</t>
  </si>
  <si>
    <t>Edward H. Crane</t>
  </si>
  <si>
    <t>founder and president</t>
  </si>
  <si>
    <t>Aerospace Industries Association</t>
  </si>
  <si>
    <t>Marion Blakey</t>
  </si>
  <si>
    <t>American Psychiatric Association</t>
  </si>
  <si>
    <t>Saul Levin</t>
  </si>
  <si>
    <t>James Scully</t>
  </si>
  <si>
    <t>Medical Director</t>
  </si>
  <si>
    <t>U.S. Green Building Council</t>
  </si>
  <si>
    <t>S. Richard Fedrizzi</t>
  </si>
  <si>
    <t>President, CEO &amp; Founding Chairman</t>
  </si>
  <si>
    <t>Association of Corporate Counsel</t>
  </si>
  <si>
    <t>Veta Richardson</t>
  </si>
  <si>
    <t>Council for Opportunity in Education</t>
  </si>
  <si>
    <t>Arnold L. Mitchem</t>
  </si>
  <si>
    <t>$35,255 toward SERP</t>
  </si>
  <si>
    <t>American Association for Justice</t>
  </si>
  <si>
    <t>Linda Lipsen</t>
  </si>
  <si>
    <t>$78,643 toward SERP</t>
  </si>
  <si>
    <t>American Osteopathic Association</t>
  </si>
  <si>
    <t>Adrienne White-Faines</t>
  </si>
  <si>
    <t>John Crosby</t>
  </si>
  <si>
    <t>National Institute of Building Sciences</t>
  </si>
  <si>
    <t>Henry L. Green</t>
  </si>
  <si>
    <t>Software and Information Industry Association</t>
  </si>
  <si>
    <t>Kenneth Wasch</t>
  </si>
  <si>
    <t>American Pharmacists Association</t>
  </si>
  <si>
    <t>Thomas E. Menighan</t>
  </si>
  <si>
    <t>FINCA International</t>
  </si>
  <si>
    <t>Rupert Scofield</t>
  </si>
  <si>
    <t>Rupert W. Scofield</t>
  </si>
  <si>
    <t>$73,249 toward SERP</t>
  </si>
  <si>
    <t>American Wind Energy Association</t>
  </si>
  <si>
    <t>Tom Kiernan</t>
  </si>
  <si>
    <t>Denise Bode</t>
  </si>
  <si>
    <t>American Society of Anesthesiologists</t>
  </si>
  <si>
    <t>John A. Thorner</t>
  </si>
  <si>
    <t>Six months’ salary; $237,622 severance</t>
  </si>
  <si>
    <t>National Association of Regulatory Utility Commissioners</t>
  </si>
  <si>
    <t>Charles Gray</t>
  </si>
  <si>
    <t>Charles D. Gray</t>
  </si>
  <si>
    <t>National Council of State Boards of Nursing</t>
  </si>
  <si>
    <t>Kathy Apple</t>
  </si>
  <si>
    <t>National Wildlife Federation</t>
  </si>
  <si>
    <t>Larry J. Schweiger</t>
  </si>
  <si>
    <t>President, NWF</t>
  </si>
  <si>
    <t>Schweiger retiring May 2014</t>
  </si>
  <si>
    <t>American Bankers Association</t>
  </si>
  <si>
    <t>Frank Keating</t>
  </si>
  <si>
    <t>Edward L. Yingling</t>
  </si>
  <si>
    <t>$138,300 toward SERP.  Yingling: Did not work in the tax year</t>
  </si>
  <si>
    <t>National Rifle Association</t>
  </si>
  <si>
    <t>Wayne LaPierre</t>
  </si>
  <si>
    <t>$84,821 toward SERP</t>
  </si>
  <si>
    <t>Defenders of Wildlife</t>
  </si>
  <si>
    <t xml:space="preserve">Jamie Rappaport Clark </t>
  </si>
  <si>
    <t>Jamie Rappaport Clark</t>
  </si>
  <si>
    <t>Rodger O. Schlickeisen</t>
  </si>
  <si>
    <t>C: Three months as CEOs and nine months as staff  S:  Nine months salary</t>
  </si>
  <si>
    <t>Portland Cement Association</t>
  </si>
  <si>
    <t>Greg Scott</t>
  </si>
  <si>
    <t>Brian McCarthy</t>
  </si>
  <si>
    <t>$125,000 toward SERP</t>
  </si>
  <si>
    <t>American Academy of Family Physicians</t>
  </si>
  <si>
    <t>Douglas E. Henley</t>
  </si>
  <si>
    <t>National Geographic Society</t>
  </si>
  <si>
    <t>Gary E. Knell</t>
  </si>
  <si>
    <t>John Fahey</t>
  </si>
  <si>
    <t>American Enterprise Institute</t>
  </si>
  <si>
    <t>Arthur C. Brooks</t>
  </si>
  <si>
    <t>BSA—The Software Alliance</t>
  </si>
  <si>
    <t>Victoria Espinel</t>
  </si>
  <si>
    <t>Robert W. Holleyman, II</t>
  </si>
  <si>
    <t>CropLife America</t>
  </si>
  <si>
    <t>Jay J. Vroom</t>
  </si>
  <si>
    <t>$93,424 toward a SERP</t>
  </si>
  <si>
    <t>National Association of State Departments of Agriculture</t>
  </si>
  <si>
    <t>Stephen Haterius</t>
  </si>
  <si>
    <t>Stephen B. Haterius</t>
  </si>
  <si>
    <t>Tax Executives Institute</t>
  </si>
  <si>
    <t>Eli J. Dicker</t>
  </si>
  <si>
    <t>Timothy J. McCormally</t>
  </si>
  <si>
    <t>National Association of Home Builders</t>
  </si>
  <si>
    <t>Jerry M. Howard</t>
  </si>
  <si>
    <t>National Education Association</t>
  </si>
  <si>
    <t>Dennis Van Roekel</t>
  </si>
  <si>
    <t>American International Health Alliance</t>
  </si>
  <si>
    <t>James P. Smith</t>
  </si>
  <si>
    <t>James Smith</t>
  </si>
  <si>
    <t>International Council of Shopping Centers</t>
  </si>
  <si>
    <t>Michael P. Kercheval</t>
  </si>
  <si>
    <t>United Nations Foundation</t>
  </si>
  <si>
    <t>Timothy E. Wirth</t>
  </si>
  <si>
    <t>International Republican Institute</t>
  </si>
  <si>
    <t>Mark Green</t>
  </si>
  <si>
    <t>Lorne W. Craner</t>
  </si>
  <si>
    <t>American Civil Liberties Union (ACLU)</t>
  </si>
  <si>
    <t>Anthony Romero</t>
  </si>
  <si>
    <t>Independent Insurance Agents and Brokers of America</t>
  </si>
  <si>
    <t>Robert A. Rusbuldt</t>
  </si>
  <si>
    <t>$130,000 SERP payment</t>
  </si>
  <si>
    <t>Association of Public and Land-grant Universities</t>
  </si>
  <si>
    <t>M. Peter McPherson</t>
  </si>
  <si>
    <t>Council for Advancement and Support of Education</t>
  </si>
  <si>
    <t>John Lippincott</t>
  </si>
  <si>
    <t>NAFSA: Association of International Educators</t>
  </si>
  <si>
    <t>Marlene M. Johnson</t>
  </si>
  <si>
    <t>Blue Cross and Blue Shield Association</t>
  </si>
  <si>
    <t>Scott Serota</t>
  </si>
  <si>
    <t>Leukemia and Lymphoma Society</t>
  </si>
  <si>
    <t>Louis J. DeGennaro</t>
  </si>
  <si>
    <t>John Walter</t>
  </si>
  <si>
    <t>DeGennaro is interim</t>
  </si>
  <si>
    <t>Specialty Equipment Market Association</t>
  </si>
  <si>
    <t>Chris Kersting</t>
  </si>
  <si>
    <t>Institute of International Finance</t>
  </si>
  <si>
    <t>Tim Adams</t>
  </si>
  <si>
    <t>Charles H. Dallara</t>
  </si>
  <si>
    <t>Managing Director</t>
  </si>
  <si>
    <t>Center for American Progress</t>
  </si>
  <si>
    <t>Neera Tanden</t>
  </si>
  <si>
    <t>Grocery Manufacturers Association</t>
  </si>
  <si>
    <t>Pamela Bailey</t>
  </si>
  <si>
    <t>American Motorcyclist Association</t>
  </si>
  <si>
    <t>Rob Dingman</t>
  </si>
  <si>
    <t>CTIA-The Wireless Association</t>
  </si>
  <si>
    <t>Steve Largent</t>
  </si>
  <si>
    <t>$300,000 toward a SERP</t>
  </si>
  <si>
    <t>Points of Light Foundation</t>
  </si>
  <si>
    <t>Tracy Hoover</t>
  </si>
  <si>
    <t>Michelle Nunn</t>
  </si>
  <si>
    <t>Nunn taking leave of absence to run for Senate.</t>
  </si>
  <si>
    <t>U.S. Grains Council</t>
  </si>
  <si>
    <t>Tom Sleight</t>
  </si>
  <si>
    <t>Thomas Dorr</t>
  </si>
  <si>
    <t>Investment Company Institute</t>
  </si>
  <si>
    <t>Paul Schott Stevens</t>
  </si>
  <si>
    <t>$180,000 toward SERP and $180,000 SERP payout</t>
  </si>
  <si>
    <t>American Academy of Pediatrics</t>
  </si>
  <si>
    <t>Errol Alden</t>
  </si>
  <si>
    <t>National Society of Professional Engineers</t>
  </si>
  <si>
    <t>Mark Golden</t>
  </si>
  <si>
    <t>Lawrence A. Jacobson</t>
  </si>
  <si>
    <t>Trout Unlimited</t>
  </si>
  <si>
    <t>Chris Wood</t>
  </si>
  <si>
    <t>American Society of Radiologic Technologists</t>
  </si>
  <si>
    <t>Sal Martino</t>
  </si>
  <si>
    <t>Salvatore Martino</t>
  </si>
  <si>
    <t>International Franchise Association</t>
  </si>
  <si>
    <t>Stephen J. Caldeira</t>
  </si>
  <si>
    <t>Stephen Caldeira</t>
  </si>
  <si>
    <t>Air Force Association</t>
  </si>
  <si>
    <t>Craig R. McKinley</t>
  </si>
  <si>
    <t>Michael Dunn</t>
  </si>
  <si>
    <t>D: Seven months’ salary  M:  3.5 months’ salary</t>
  </si>
  <si>
    <t>American Society of Gastrointestinal Endoscopy</t>
  </si>
  <si>
    <t>Patricia Blake</t>
  </si>
  <si>
    <t>National Cotton Council of America</t>
  </si>
  <si>
    <t>Mark D. Lange</t>
  </si>
  <si>
    <t>American Alliance of Museums</t>
  </si>
  <si>
    <t>Ford Watson Bell</t>
  </si>
  <si>
    <t>American Cancer Society</t>
  </si>
  <si>
    <t>John Seffrin</t>
  </si>
  <si>
    <t>John R. Seffrin</t>
  </si>
  <si>
    <t>Part year tax document has new salary numbers for 2012 tax year</t>
  </si>
  <si>
    <t>Graduate Management Admission Council</t>
  </si>
  <si>
    <t>David A. Wilson</t>
  </si>
  <si>
    <t>$745,485 SERP payout</t>
  </si>
  <si>
    <t>Institute for Legal Reform, U.S. Chamber of Commerce</t>
  </si>
  <si>
    <t>Lisa Rickard</t>
  </si>
  <si>
    <t>$211,206 pension payout</t>
  </si>
  <si>
    <t>Institute of Scrap Recycling Industries</t>
  </si>
  <si>
    <t>Robin K. Wiener</t>
  </si>
  <si>
    <t>Wilderness Society</t>
  </si>
  <si>
    <t>Jamie Williams</t>
  </si>
  <si>
    <t>William H. Meadows</t>
  </si>
  <si>
    <t>Resources for the Future</t>
  </si>
  <si>
    <t>Phil Sharp</t>
  </si>
  <si>
    <t>Philip R. Sharp</t>
  </si>
  <si>
    <t>Natural Resources Defense Council</t>
  </si>
  <si>
    <t>Frances Beinecke</t>
  </si>
  <si>
    <t>Beinecke retiring end of 2014.</t>
  </si>
  <si>
    <t>U.S. Wheat Associates</t>
  </si>
  <si>
    <t>Alan Tracy</t>
  </si>
  <si>
    <t>American Federation of State, County, and Municipal Employees</t>
  </si>
  <si>
    <t>Lee Saunders</t>
  </si>
  <si>
    <t>Gerald W. McEntee</t>
  </si>
  <si>
    <t>M:  Six months’ salary; $656,059 severance S: S ix months’ salary at CEO and six months’ salary as staff</t>
  </si>
  <si>
    <t>Air Line Pilots Association, International</t>
  </si>
  <si>
    <t>Lee Moak</t>
  </si>
  <si>
    <t>Jalmer Johnson</t>
  </si>
  <si>
    <t>$560,004 SERP payout</t>
  </si>
  <si>
    <t>National Association for College Admission Counseling</t>
  </si>
  <si>
    <t>Joyce E. Smith</t>
  </si>
  <si>
    <t>Joyce Smith</t>
  </si>
  <si>
    <t>Conservation Fund</t>
  </si>
  <si>
    <t>Lawrence A. Selzer</t>
  </si>
  <si>
    <t>$25k toward SERP</t>
  </si>
  <si>
    <t>American Public Transportation Association</t>
  </si>
  <si>
    <t>Michael P. Melaniphy</t>
  </si>
  <si>
    <t>William Millar</t>
  </si>
  <si>
    <t>MILLER:  10 months’ salary.  Melaniphy:  Two months’ salary</t>
  </si>
  <si>
    <t>Transport Workers Union of America</t>
  </si>
  <si>
    <t>James C. Little</t>
  </si>
  <si>
    <t>J. Little</t>
  </si>
  <si>
    <t>Vision Council</t>
  </si>
  <si>
    <t>Ed Greene</t>
  </si>
  <si>
    <t>Gas Technology Institute</t>
  </si>
  <si>
    <t>David C. Carroll</t>
  </si>
  <si>
    <t>Institute for Justice</t>
  </si>
  <si>
    <t>William H. Mellor</t>
  </si>
  <si>
    <t>President &amp; General Counsel</t>
  </si>
  <si>
    <t>American Society of Nephrology</t>
  </si>
  <si>
    <t>Tod Ibrahim</t>
  </si>
  <si>
    <t>Todd Ibrahim</t>
  </si>
  <si>
    <t>America-Mideast Educational and Training Services</t>
  </si>
  <si>
    <t>Theodore H. Kattouf</t>
  </si>
  <si>
    <t>National Treasury Employees Union</t>
  </si>
  <si>
    <t>Colleen M. Kelley</t>
  </si>
  <si>
    <t>International Association of Firefighters</t>
  </si>
  <si>
    <t>Harold A. Schaitberger</t>
  </si>
  <si>
    <t>Harold Schaitberger</t>
  </si>
  <si>
    <t>General President</t>
  </si>
  <si>
    <t>American Society for Microbiology</t>
  </si>
  <si>
    <t>Michael I. Goldberg</t>
  </si>
  <si>
    <t>Michael Goldberg</t>
  </si>
  <si>
    <t>Airports Council International-North America</t>
  </si>
  <si>
    <t>Kevin Burke</t>
  </si>
  <si>
    <t>Gregory Principato</t>
  </si>
  <si>
    <t>Internet Society</t>
  </si>
  <si>
    <t>Kathryn C. Brown</t>
  </si>
  <si>
    <t>Lynn St. Amour</t>
  </si>
  <si>
    <t>$146,673 in deferred bonus</t>
  </si>
  <si>
    <t>Nuclear Energy Institute</t>
  </si>
  <si>
    <t>Marvin S. Fertel</t>
  </si>
  <si>
    <t>Presdient &amp; CEO</t>
  </si>
  <si>
    <t>$1,003,287 SERP payout</t>
  </si>
  <si>
    <t>American Councils for International Education</t>
  </si>
  <si>
    <t>Dan E. Davidson</t>
  </si>
  <si>
    <t>Carnegie Endowment for International Peace</t>
  </si>
  <si>
    <t>Jessica T. Mathews</t>
  </si>
  <si>
    <t>Council on Foreign Relations</t>
  </si>
  <si>
    <t xml:space="preserve">Richard N. Haass  </t>
  </si>
  <si>
    <t>National Trust for Historic Preservation</t>
  </si>
  <si>
    <t>Stephanie Meeks</t>
  </si>
  <si>
    <t>American College of Rheumatology</t>
  </si>
  <si>
    <t>Mark A. Andrejeski</t>
  </si>
  <si>
    <t>Center for Strategic and International Studies</t>
  </si>
  <si>
    <t>John J. Hamre</t>
  </si>
  <si>
    <t>National Council of Architectural Registration Boards</t>
  </si>
  <si>
    <t>Michael Armstrong</t>
  </si>
  <si>
    <t>Michael J. Armstrong</t>
  </si>
  <si>
    <t>Lenore M. Lucey</t>
  </si>
  <si>
    <t>A:  Seven months salary.  L:  Five months’ salary and $25,000 severance</t>
  </si>
  <si>
    <t>CompTIA</t>
  </si>
  <si>
    <t>Todd Thibodeaux</t>
  </si>
  <si>
    <t>$435,000 SERP payout</t>
  </si>
  <si>
    <t>American Society for Engineering Education</t>
  </si>
  <si>
    <t>Norman Fortenberry</t>
  </si>
  <si>
    <t>National Science Teachers Association</t>
  </si>
  <si>
    <t>David L. Evans</t>
  </si>
  <si>
    <t>Francis Q. Eberle</t>
  </si>
  <si>
    <t>American Association for Clinical Chemistry</t>
  </si>
  <si>
    <t>Janet B. Kreizman</t>
  </si>
  <si>
    <t>Lana Vukovljak</t>
  </si>
  <si>
    <t>Richard Flaherty</t>
  </si>
  <si>
    <t>V:  Six months’ salary; $175,000 severance F: $394,092 severance.  Did not work in tax year</t>
  </si>
  <si>
    <t>Center for Science in the Public Interest</t>
  </si>
  <si>
    <t>Michael Jacobson</t>
  </si>
  <si>
    <t>National Association of Real Estate Investment Trusts</t>
  </si>
  <si>
    <t>Steven A. Wechsler</t>
  </si>
  <si>
    <t>$125,380 toward SERP</t>
  </si>
  <si>
    <t>American Fuel &amp; Petrochemical Manufacturers</t>
  </si>
  <si>
    <t>Charles Drevna</t>
  </si>
  <si>
    <t>American Society of Hematology</t>
  </si>
  <si>
    <t>Martha L. Liggett</t>
  </si>
  <si>
    <t>Martha Liggett</t>
  </si>
  <si>
    <t>American Astronomical Society</t>
  </si>
  <si>
    <t>Kevin Marvel</t>
  </si>
  <si>
    <t>Kevin B. Marvel</t>
  </si>
  <si>
    <t>National Committee for Quality Assurance</t>
  </si>
  <si>
    <t>Margaret E. O'Kane</t>
  </si>
  <si>
    <t>Margaret E. O’Kane</t>
  </si>
  <si>
    <t>$914,963 SERP payout</t>
  </si>
  <si>
    <t>Pew Charitable Trusts</t>
  </si>
  <si>
    <t>Rebecca W. Rimel</t>
  </si>
  <si>
    <t>$353,264 toward SERP</t>
  </si>
  <si>
    <t>Managed Funds Association</t>
  </si>
  <si>
    <t>Richard H. Baker</t>
  </si>
  <si>
    <t>Government Finance Officers Association</t>
  </si>
  <si>
    <t>Jeffrey L. Esser</t>
  </si>
  <si>
    <t>National Democratic Institute for International Affairs</t>
  </si>
  <si>
    <t>Kenneth Wollack</t>
  </si>
  <si>
    <t>Kenneth D. Wollack</t>
  </si>
  <si>
    <t>Urban Institute</t>
  </si>
  <si>
    <t>Sarah Rosen Wartell</t>
  </si>
  <si>
    <t>Robert D. Reischauer</t>
  </si>
  <si>
    <t>W: 10 months’ salary  R: Two months’ salary</t>
  </si>
  <si>
    <t>National Defense Industrial Association</t>
  </si>
  <si>
    <t>Lawrence P. Farrell Jr.</t>
  </si>
  <si>
    <t>Lawrence P. Farrell, Jr.</t>
  </si>
  <si>
    <t>International Union of Operating Engineers</t>
  </si>
  <si>
    <t>Vincent J. Giblin</t>
  </si>
  <si>
    <t>James T. Callahan</t>
  </si>
  <si>
    <t>National Association for Home Care and Hospice</t>
  </si>
  <si>
    <t>Val J. Halamandaris</t>
  </si>
  <si>
    <t xml:space="preserve">Associated General Contractors of America </t>
  </si>
  <si>
    <t>Stephen Sandherr</t>
  </si>
  <si>
    <t>$5,200 toward a 457(b).</t>
  </si>
  <si>
    <t>American Public Power Association</t>
  </si>
  <si>
    <t>Sue Kelly</t>
  </si>
  <si>
    <t>Mark Crisson</t>
  </si>
  <si>
    <t>Consumer Electronics Association</t>
  </si>
  <si>
    <t>Gary Shapiro</t>
  </si>
  <si>
    <t>$487,500 SERP payout</t>
  </si>
  <si>
    <t>National Association of College and University Business Officers</t>
  </si>
  <si>
    <t>John Walda</t>
  </si>
  <si>
    <t>Association for Advanced Life Underwriting</t>
  </si>
  <si>
    <t>David J. Stertzer</t>
  </si>
  <si>
    <t>National Electrical Contractors Association</t>
  </si>
  <si>
    <t>John Grau</t>
  </si>
  <si>
    <t>National Kidney Foundation</t>
  </si>
  <si>
    <t>Bruce Skyer</t>
  </si>
  <si>
    <t>John R. Davis</t>
  </si>
  <si>
    <t xml:space="preserve">CEO </t>
  </si>
  <si>
    <t>D:  Six months’ salary and $976,877 SERP payout  S: 10 months salary as staff and two months salary as CEO; $125,000 from change-of-control payment</t>
  </si>
  <si>
    <t>National Council on Aging</t>
  </si>
  <si>
    <t>James P. Firman</t>
  </si>
  <si>
    <t>James Firman</t>
  </si>
  <si>
    <t>National Marrow Donor Program</t>
  </si>
  <si>
    <t xml:space="preserve">Jeffrey W. Chell </t>
  </si>
  <si>
    <t>Jeffrey W. Chell</t>
  </si>
  <si>
    <t>United Planning Organization</t>
  </si>
  <si>
    <t>Dana M. Jones</t>
  </si>
  <si>
    <t>Child Care Aware of America , formerly National Association of Child Care Resource &amp; Referral Agencies</t>
  </si>
  <si>
    <t>Lynette M. Fraga</t>
  </si>
  <si>
    <t>Linda K. Smith</t>
  </si>
  <si>
    <t>10.5 months’ salary</t>
  </si>
  <si>
    <t>Promotional Products Association International</t>
  </si>
  <si>
    <t>Paul Bellantone</t>
  </si>
  <si>
    <t>Council for Christian Colleges &amp; Universities</t>
  </si>
  <si>
    <t>William P. Robinson</t>
  </si>
  <si>
    <t>Paul R. Corts</t>
  </si>
  <si>
    <t>National Retail Federation</t>
  </si>
  <si>
    <t>Matt Shay</t>
  </si>
  <si>
    <t>U.S. Fund for UNICEF</t>
  </si>
  <si>
    <t>Caryl M. Stern</t>
  </si>
  <si>
    <t>Electric Power Research Institute</t>
  </si>
  <si>
    <t>Michael Howard</t>
  </si>
  <si>
    <t>Arshad Mansoor</t>
  </si>
  <si>
    <t>Human Rights Watch</t>
  </si>
  <si>
    <t>Kenneth Roth</t>
  </si>
  <si>
    <t>Financial Planning Association</t>
  </si>
  <si>
    <t>Lauren M. Schadle</t>
  </si>
  <si>
    <t>Marvin Tuttle Jr.</t>
  </si>
  <si>
    <t>SAE International</t>
  </si>
  <si>
    <t>David L. Schutt</t>
  </si>
  <si>
    <t>American Society of Cataract and Refractive Surgery</t>
  </si>
  <si>
    <t>David Karcher</t>
  </si>
  <si>
    <t>$232,000 toward SERP</t>
  </si>
  <si>
    <t>Children’s Hospital Association (formerly National Association of Children's Hospitals and Related Institutions)</t>
  </si>
  <si>
    <t>Mark Wietecha</t>
  </si>
  <si>
    <t>Lawrence McAndrews</t>
  </si>
  <si>
    <t>McAndrews: $458,240 severance; $113,733 SERP payout. Did not work in the tax year</t>
  </si>
  <si>
    <t>American Association of Advertising Agencies</t>
  </si>
  <si>
    <t>Nancy Hill</t>
  </si>
  <si>
    <t>NTCA, The Rural Broadband Association, formerly National Telecommunications Cooperative Association</t>
  </si>
  <si>
    <t>Shirley Bloomfield</t>
  </si>
  <si>
    <t>Michael E. Brunner, CAE</t>
  </si>
  <si>
    <t>Brunner:  did not work during the tax year</t>
  </si>
  <si>
    <t>Aircraft Owners and Pilots Association</t>
  </si>
  <si>
    <t>Mark Baker</t>
  </si>
  <si>
    <t>Robert H. Moran</t>
  </si>
  <si>
    <t>Boyer:  $372,841 SERP payout.  Did not working during the tax year. Have to manually enter Boyer for survey</t>
  </si>
  <si>
    <t>Endocrine Society</t>
  </si>
  <si>
    <t>Scott Hunt</t>
  </si>
  <si>
    <t>American Bankruptcy Institute</t>
  </si>
  <si>
    <t>Samuel J. Gerdano</t>
  </si>
  <si>
    <t>$20,966 toward a 457f.</t>
  </si>
  <si>
    <t>Food Marketing Institute</t>
  </si>
  <si>
    <t>Leslie Sarasin</t>
  </si>
  <si>
    <t>National Association of Counties</t>
  </si>
  <si>
    <t>Matthew D. Chase</t>
  </si>
  <si>
    <t>Larry Naake</t>
  </si>
  <si>
    <t>Chase salary 3.5 months. Naake salary 8.5 months.</t>
  </si>
  <si>
    <t>Africare</t>
  </si>
  <si>
    <t xml:space="preserve">Darius Mans </t>
  </si>
  <si>
    <t>Darius Mans</t>
  </si>
  <si>
    <t>National Governors Association, Center for Best Practice</t>
  </si>
  <si>
    <t xml:space="preserve">Dan Crippen </t>
  </si>
  <si>
    <t>CEO &amp; Executive Director</t>
  </si>
  <si>
    <t>Raymond C. Scheppach, Ph.D.</t>
  </si>
  <si>
    <t xml:space="preserve">Nine months’ salary and three months’ salary for Raymond
</t>
  </si>
  <si>
    <t>American Dental Education Association</t>
  </si>
  <si>
    <t>Richard W. Valachovic</t>
  </si>
  <si>
    <t>American Association of State Highway and Transportation Officials</t>
  </si>
  <si>
    <t>Bud Wright</t>
  </si>
  <si>
    <t>John Horsley</t>
  </si>
  <si>
    <t>Association for Financial Professionals</t>
  </si>
  <si>
    <t xml:space="preserve">James A. Kaitz </t>
  </si>
  <si>
    <t>International Society for Technology in Education</t>
  </si>
  <si>
    <t>Brian Lewis</t>
  </si>
  <si>
    <t>Donald Knezek</t>
  </si>
  <si>
    <t xml:space="preserve">NAACP
</t>
  </si>
  <si>
    <t>Benjamin Todd Jealous</t>
  </si>
  <si>
    <t>American Gastroenterological Association</t>
  </si>
  <si>
    <t>Tom Serena and Lynn Robinson</t>
  </si>
  <si>
    <t>Lynn Robinson</t>
  </si>
  <si>
    <t>Co-Executive Vice President</t>
  </si>
  <si>
    <t>Tom Serena</t>
  </si>
  <si>
    <t>Association of American Publishers</t>
  </si>
  <si>
    <t>Tom Allen</t>
  </si>
  <si>
    <t>National Academy of Sciences</t>
  </si>
  <si>
    <t>Ralph J. Cicerone</t>
  </si>
  <si>
    <t>Federation of State Boards of Physical Therapy</t>
  </si>
  <si>
    <t>William Hatherill</t>
  </si>
  <si>
    <t>$17,000 toward a SERP.</t>
  </si>
  <si>
    <t>International Association of Chiefs of Police</t>
  </si>
  <si>
    <t>Bart R. Johnson</t>
  </si>
  <si>
    <t>Daniel N. Rosenblatt</t>
  </si>
  <si>
    <t>10 months’ salary.</t>
  </si>
  <si>
    <t>American Association for Laboratory Accreditation</t>
  </si>
  <si>
    <t>Peter S. Unger</t>
  </si>
  <si>
    <t>Appraisal Institute</t>
  </si>
  <si>
    <t>Frederick H. Grubbe</t>
  </si>
  <si>
    <t>American Federation of Teachers</t>
  </si>
  <si>
    <t>Randi Weingarten</t>
  </si>
  <si>
    <t>American Nuclear Society</t>
  </si>
  <si>
    <t>Robert C. Fine</t>
  </si>
  <si>
    <t>11 months’ salary</t>
  </si>
  <si>
    <t>Entertainment Software Association</t>
  </si>
  <si>
    <t>Michael D. Gallagher</t>
  </si>
  <si>
    <t xml:space="preserve">Do not compare previous year pay. </t>
  </si>
  <si>
    <t>American Farm Bureau Federation</t>
  </si>
  <si>
    <t>Bob Stallman</t>
  </si>
  <si>
    <t>For 2011, the president accrued deferred compensation benefits of $210,000.</t>
  </si>
  <si>
    <t>America’s Health Insurance Plans (AHIP)</t>
  </si>
  <si>
    <t>Karen Ignagni</t>
  </si>
  <si>
    <t>Credit Union National Association (CUNA)</t>
  </si>
  <si>
    <t>William Cheney</t>
  </si>
  <si>
    <t>$142,140 toward SERP</t>
  </si>
  <si>
    <t>International Union of Bricklayers and Allied Craftworkers</t>
  </si>
  <si>
    <t>James Boland</t>
  </si>
  <si>
    <t>American Humane Association</t>
  </si>
  <si>
    <t>Robin Ganzert</t>
  </si>
  <si>
    <t>Robin R. Ganzert</t>
  </si>
  <si>
    <t>American Association of Nurse Anesthetists</t>
  </si>
  <si>
    <t>Wanda Wilson</t>
  </si>
  <si>
    <t>American College of Surgeons</t>
  </si>
  <si>
    <t>David B. Hoyt</t>
  </si>
  <si>
    <t>National Association of State Mental Health Program Directors</t>
  </si>
  <si>
    <t xml:space="preserve">Robert W. Glover </t>
  </si>
  <si>
    <t>Association of Equipment Manufacturers</t>
  </si>
  <si>
    <t>Dennis J. Slater</t>
  </si>
  <si>
    <t>President &amp; Secretary</t>
  </si>
  <si>
    <t>School Nutrition Association</t>
  </si>
  <si>
    <t>Patricia Montague, CAE</t>
  </si>
  <si>
    <t>Frank Dipasquale</t>
  </si>
  <si>
    <t>CEO (former)</t>
  </si>
  <si>
    <t>Barbara Belmont</t>
  </si>
  <si>
    <t>American Council on the Teaching of Foreign Languages</t>
  </si>
  <si>
    <t>Martha Abbott</t>
  </si>
  <si>
    <t>Bret Lovejoy</t>
  </si>
  <si>
    <t>National Association of Community Health Centers</t>
  </si>
  <si>
    <t>Thomas J. Van Coverden</t>
  </si>
  <si>
    <t>American Society of Health-System Pharmacists</t>
  </si>
  <si>
    <t>Paul W. Abramowitz</t>
  </si>
  <si>
    <t>Henri Manasse</t>
  </si>
  <si>
    <t>Chief Executive Officer &amp; Executive Vice President</t>
  </si>
  <si>
    <t>ISSA-The Worldwide Cleaning Industry Association</t>
  </si>
  <si>
    <t>John Garfinkel</t>
  </si>
  <si>
    <t>John P. Garfinkel</t>
  </si>
  <si>
    <t>United Spinal Association</t>
  </si>
  <si>
    <t>Paul Tobin</t>
  </si>
  <si>
    <t>Chief Executives Organization</t>
  </si>
  <si>
    <t>Barbara Reno</t>
  </si>
  <si>
    <t>International Reading Association</t>
  </si>
  <si>
    <t>Marcie Craig Post</t>
  </si>
  <si>
    <t>Paralyzed Veterans of America</t>
  </si>
  <si>
    <t>Homer Townsend</t>
  </si>
  <si>
    <t>Family Research Council</t>
  </si>
  <si>
    <t>Tony Perkins</t>
  </si>
  <si>
    <t>Anthony Perkins</t>
  </si>
  <si>
    <t>American Association of School Administrators</t>
  </si>
  <si>
    <t>Daniel A. Domenech</t>
  </si>
  <si>
    <t>American Association of Blood Banks</t>
  </si>
  <si>
    <t>Karen Shoos Lipton</t>
  </si>
  <si>
    <t>Hispanic Association of Colleges and Universities</t>
  </si>
  <si>
    <t>Antonio R. Flores</t>
  </si>
  <si>
    <t>International Brotherhood of Electrical Workers</t>
  </si>
  <si>
    <t>Edwin D. Hill</t>
  </si>
  <si>
    <t>International President</t>
  </si>
  <si>
    <t>International Executive Service Corps</t>
  </si>
  <si>
    <t>Thomas Miller</t>
  </si>
  <si>
    <t>Laborers' International Union of North America</t>
  </si>
  <si>
    <t>Terry O’Sullivan</t>
  </si>
  <si>
    <t>Terence M. O’Sullivan</t>
  </si>
  <si>
    <t>Drug Policy Alliance</t>
  </si>
  <si>
    <t>Ethan Nadelmann</t>
  </si>
  <si>
    <t>American Academy of Physician Assistants</t>
  </si>
  <si>
    <t>Jenna Dorn</t>
  </si>
  <si>
    <t>James Potter</t>
  </si>
  <si>
    <t>Interim CEO &amp; EVP</t>
  </si>
  <si>
    <t>Bill Leinweber</t>
  </si>
  <si>
    <t>American Society for Biochemistry and Molecular Biology</t>
  </si>
  <si>
    <t>Barbara A. Gordon</t>
  </si>
  <si>
    <t>American Association of Immunologists</t>
  </si>
  <si>
    <t>M. Michele Hogan</t>
  </si>
  <si>
    <t>American Physiological Society</t>
  </si>
  <si>
    <t>Martin Frank</t>
  </si>
  <si>
    <t>Population Council</t>
  </si>
  <si>
    <t>Peter J. Donaldson</t>
  </si>
  <si>
    <t>American Council on Education</t>
  </si>
  <si>
    <t>Molly Broad</t>
  </si>
  <si>
    <t>American Association of Colleges of Nursing</t>
  </si>
  <si>
    <t>Geraldine Bednash</t>
  </si>
  <si>
    <t>Geraldine D. Bednash</t>
  </si>
  <si>
    <t>Aspen Institute</t>
  </si>
  <si>
    <t>Walter Isaacson</t>
  </si>
  <si>
    <t>Council of Chief State School Officers</t>
  </si>
  <si>
    <t>Chris Minnich</t>
  </si>
  <si>
    <t>H. Gene Wilhoit</t>
  </si>
  <si>
    <t>American College of Healthcare Executives</t>
  </si>
  <si>
    <t>Deborah J. Bowen</t>
  </si>
  <si>
    <t>Thomas C. Dolan</t>
  </si>
  <si>
    <t>$111,076 toward SERP</t>
  </si>
  <si>
    <t>American Physical Society</t>
  </si>
  <si>
    <t>Kate Kirby</t>
  </si>
  <si>
    <t>Kate P. Kirby</t>
  </si>
  <si>
    <t>Joint Commission</t>
  </si>
  <si>
    <t>Mark R. Chassin</t>
  </si>
  <si>
    <t>Dennis S. O'Leary MD</t>
  </si>
  <si>
    <t>O’Leary did not work during the tax year</t>
  </si>
  <si>
    <t>Independent Community Bankers of America</t>
  </si>
  <si>
    <t>Camden R. Fine</t>
  </si>
  <si>
    <t>Service Employees International Union</t>
  </si>
  <si>
    <t>Mary Kay Henry</t>
  </si>
  <si>
    <t>National Association for the Self-Employed</t>
  </si>
  <si>
    <t>Keith Hall</t>
  </si>
  <si>
    <t>Kristie Arslan</t>
  </si>
  <si>
    <t>President &amp; CEO (During 2012)</t>
  </si>
  <si>
    <t>R. Michael Beene</t>
  </si>
  <si>
    <t>Hughes:  ~five months salary and $285,227 SERP payment.   Arslan:  Six months salary as staff and six  months salary as CEO.</t>
  </si>
  <si>
    <t>American Academy of Ophthalmology</t>
  </si>
  <si>
    <t>David W. Parke</t>
  </si>
  <si>
    <t>American Association of Petroleum Geologists</t>
  </si>
  <si>
    <t>David Curtiss</t>
  </si>
  <si>
    <t>Rick Fritz</t>
  </si>
  <si>
    <t>Three months’ salary</t>
  </si>
  <si>
    <t>American Society of Mechanical Engineers</t>
  </si>
  <si>
    <t>Thomas G. Loughlin</t>
  </si>
  <si>
    <t>Healthcare Financial Management Association</t>
  </si>
  <si>
    <t>Joseph J. Fifer</t>
  </si>
  <si>
    <t>Richard L. Clarke</t>
  </si>
  <si>
    <t>Universities Space Research Association</t>
  </si>
  <si>
    <t>Fred Tarantino</t>
  </si>
  <si>
    <t>Personal Care Products Council</t>
  </si>
  <si>
    <t>Lezlee Westine</t>
  </si>
  <si>
    <t>Leslee Westine</t>
  </si>
  <si>
    <t>Public Broadcasting Service (PBS)</t>
  </si>
  <si>
    <t>Paula Kerger</t>
  </si>
  <si>
    <t>Paula A. Kerger</t>
  </si>
  <si>
    <t>National Association of Manufacturers</t>
  </si>
  <si>
    <t>Jay Timmons</t>
  </si>
  <si>
    <t>$250,000 toward SERP</t>
  </si>
  <si>
    <t>Associated Universities</t>
  </si>
  <si>
    <t xml:space="preserve">Ethan J. Schreier </t>
  </si>
  <si>
    <t>Ethan Schreier</t>
  </si>
  <si>
    <t>Greenpeace</t>
  </si>
  <si>
    <t>Phil Radford</t>
  </si>
  <si>
    <t>Philip D. Radford</t>
  </si>
  <si>
    <t>National Institute of Aerospace</t>
  </si>
  <si>
    <t>Doug Stanley</t>
  </si>
  <si>
    <t>Robert E. Lindberg</t>
  </si>
  <si>
    <t>President &amp; Executive Director</t>
  </si>
  <si>
    <t>Human Rights Campaign</t>
  </si>
  <si>
    <t>Chad H. Griffin</t>
  </si>
  <si>
    <t>Chad Griffin</t>
  </si>
  <si>
    <t>Joseph Solmonese</t>
  </si>
  <si>
    <t>G: 6.5 months’ salary.  S. 5.5 months’ salary</t>
  </si>
  <si>
    <t>National Parks Conservation Association</t>
  </si>
  <si>
    <t>W. Clark Bunting</t>
  </si>
  <si>
    <t>Thomas Kiernan</t>
  </si>
  <si>
    <t>ASRAE (American Society of Heating, Refrigerating and Air-Conditioning Engineers)</t>
  </si>
  <si>
    <t>Jeff Littleton</t>
  </si>
  <si>
    <t>Jeff H. Littleton</t>
  </si>
  <si>
    <t>CEO/Secretary</t>
  </si>
  <si>
    <t>Council on Foundations</t>
  </si>
  <si>
    <t>Vikki N. Spruill</t>
  </si>
  <si>
    <t>Jeffrey Clarke</t>
  </si>
  <si>
    <t>Vikki Spruill</t>
  </si>
  <si>
    <t>Steve Gunderson</t>
  </si>
  <si>
    <t>Association of Women's Health, Obstetric and Neonatal Nurses</t>
  </si>
  <si>
    <t>Lynn Erdman</t>
  </si>
  <si>
    <t>Karen Peddicord</t>
  </si>
  <si>
    <t>Chief Executive Officer/Ex-Officio Member</t>
  </si>
  <si>
    <t>Military Officers Association of America</t>
  </si>
  <si>
    <t>Norbert R. Ryan Jr.</t>
  </si>
  <si>
    <t>$162,153 SERP payout</t>
  </si>
  <si>
    <t>BioOne</t>
  </si>
  <si>
    <t>Susan Skomal</t>
  </si>
  <si>
    <t>Susan B. Skomal</t>
  </si>
  <si>
    <t>American Society for Clinical Pathology</t>
  </si>
  <si>
    <t>E. Blair Holladay</t>
  </si>
  <si>
    <t>Alzheimer's Association</t>
  </si>
  <si>
    <t>Harry Johns</t>
  </si>
  <si>
    <t>$224,768 toward a SERP</t>
  </si>
  <si>
    <t>BrightFocus Foundation, formerly American Health Assistance Foundation</t>
  </si>
  <si>
    <t>Stacy Pagos Haller</t>
  </si>
  <si>
    <t>American Institute of Chemical Engineers</t>
  </si>
  <si>
    <t>June Wispelwey</t>
  </si>
  <si>
    <t>June C. Wispelwey</t>
  </si>
  <si>
    <t>Institute of Real Estate Management</t>
  </si>
  <si>
    <t>Russell Salzman</t>
  </si>
  <si>
    <t>Russell C. Salzman</t>
  </si>
  <si>
    <t>Close Up Foundation</t>
  </si>
  <si>
    <t>Timothy S. Davis</t>
  </si>
  <si>
    <t>Timothy Davis</t>
  </si>
  <si>
    <t>Armed Forces Communications and Electronics Association</t>
  </si>
  <si>
    <t>Kent Schneider</t>
  </si>
  <si>
    <t>Asia Foundation</t>
  </si>
  <si>
    <t>David Arnold</t>
  </si>
  <si>
    <t>Recreational Boating and Fishing Foundation</t>
  </si>
  <si>
    <t xml:space="preserve">Frank Peterson Jr. </t>
  </si>
  <si>
    <t>American Kidney Fund</t>
  </si>
  <si>
    <t>LaVarne A. Burton</t>
  </si>
  <si>
    <t>Lavarne A. Burton</t>
  </si>
  <si>
    <t>National Public Radio</t>
  </si>
  <si>
    <t>Vivian Schiller</t>
  </si>
  <si>
    <t>CEO and President</t>
  </si>
  <si>
    <t>S: Two months’ salary; $532,212 severance  K: one month’s salary</t>
  </si>
  <si>
    <t>American Heart Association</t>
  </si>
  <si>
    <t>Nancy Brown</t>
  </si>
  <si>
    <t>American Legacy Foundation</t>
  </si>
  <si>
    <t xml:space="preserve">Cheryl Healton </t>
  </si>
  <si>
    <t>$80,000 toward SERP</t>
  </si>
  <si>
    <t>National Board for Certification in Occupational Therapy</t>
  </si>
  <si>
    <t>Paul Grace</t>
  </si>
  <si>
    <t>Federation of American Hospitals</t>
  </si>
  <si>
    <t>Charles N. Kahn III</t>
  </si>
  <si>
    <t>Charles N. Kahn, III</t>
  </si>
  <si>
    <t>National Foundation for Credit Counseling</t>
  </si>
  <si>
    <t>Susan C. Keating</t>
  </si>
  <si>
    <t>President and Chief Executive Officer</t>
  </si>
  <si>
    <t>Heritage Foundation</t>
  </si>
  <si>
    <t>Edwin J. Feulner</t>
  </si>
  <si>
    <t>American Near East Refugee AID (ANERA)</t>
  </si>
  <si>
    <t>William D. Corcoran</t>
  </si>
  <si>
    <t>Americans for Prosperity</t>
  </si>
  <si>
    <t>Tim Phillips</t>
  </si>
  <si>
    <t>amfAR, The Foundation for AIDS Research</t>
  </si>
  <si>
    <t>Kevin Frost</t>
  </si>
  <si>
    <t>Association of the United States Army</t>
  </si>
  <si>
    <t>Gordon R. Sullivan</t>
  </si>
  <si>
    <t>Association of Public Health Laboratories</t>
  </si>
  <si>
    <t>Scott J. Becker</t>
  </si>
  <si>
    <t>Scott Becker</t>
  </si>
  <si>
    <t>Automotive Aftermarket Industry Association</t>
  </si>
  <si>
    <t>Kathleen Schmatz</t>
  </si>
  <si>
    <t>Cotton Council International</t>
  </si>
  <si>
    <t>Kevin Latner</t>
  </si>
  <si>
    <t>Financial Services Roundtable</t>
  </si>
  <si>
    <t>Tim Pawlenty</t>
  </si>
  <si>
    <t>Steve Bartlett</t>
  </si>
  <si>
    <t>German Marshall Fund of the United States</t>
  </si>
  <si>
    <t>Craig Kennedy</t>
  </si>
  <si>
    <t>R. Craig Kennedy</t>
  </si>
  <si>
    <t>Hudson Institute</t>
  </si>
  <si>
    <t>Kenneth Weinstein</t>
  </si>
  <si>
    <t>National Association for the Education of Young Children</t>
  </si>
  <si>
    <t>Rhian Evans-Allvin</t>
  </si>
  <si>
    <t>Jerlean Daniel</t>
  </si>
  <si>
    <t>National Association of Music Merchants</t>
  </si>
  <si>
    <t>Joe Lamond</t>
  </si>
  <si>
    <t>Joseph M. Lamond</t>
  </si>
  <si>
    <t>National Restaurant Association</t>
  </si>
  <si>
    <t>Dawn Sweeney</t>
  </si>
  <si>
    <t>National Rural Electric Cooperative Association</t>
  </si>
  <si>
    <t>Jo Ann Emerson</t>
  </si>
  <si>
    <t>Glenn L. English</t>
  </si>
  <si>
    <t>Propane Education &amp; Research Council</t>
  </si>
  <si>
    <t>Roy W. Willis</t>
  </si>
  <si>
    <t>Roy Willis</t>
  </si>
  <si>
    <t>Property Casualty Insurers Association of America</t>
  </si>
  <si>
    <t>David A. Sampson</t>
  </si>
  <si>
    <t>U.S. Chamber of Commerce</t>
  </si>
  <si>
    <t>Thomas J. Donohue</t>
  </si>
  <si>
    <t>Urban Land Institute</t>
  </si>
  <si>
    <t>Patrick L. Phillips</t>
  </si>
  <si>
    <t>Wine Institute</t>
  </si>
  <si>
    <t>Bobby Koch</t>
  </si>
  <si>
    <t>Robert P. Koch</t>
  </si>
  <si>
    <t>Wildlife Conservation Society</t>
  </si>
  <si>
    <t>Cristián Samper</t>
  </si>
  <si>
    <t>Steven E. Sanderson</t>
  </si>
  <si>
    <t>$66,847 toward SERP</t>
  </si>
  <si>
    <t>Securities Industry and Financial Markets Association</t>
  </si>
  <si>
    <t>Kenneth Bentsen</t>
  </si>
  <si>
    <t>Timothy Ryan, Jr.</t>
  </si>
  <si>
    <t>Consortium for Ocean Leadership</t>
  </si>
  <si>
    <t>Robert Gagosian</t>
  </si>
  <si>
    <t>Lutheran World Relief</t>
  </si>
  <si>
    <t>John Arthur Nunes</t>
  </si>
  <si>
    <t>International Relief and Development</t>
  </si>
  <si>
    <t>Arthur B. Keys, Jr.</t>
  </si>
  <si>
    <t>$119,775 toward SERP</t>
  </si>
  <si>
    <t>National Corn Growers Association</t>
  </si>
  <si>
    <t>Rick Tolman</t>
  </si>
  <si>
    <t>S. Richard Tolman</t>
  </si>
  <si>
    <t>Chief Executive Director</t>
  </si>
  <si>
    <t>American Chemical Society</t>
  </si>
  <si>
    <t>Madeleine Jacobs</t>
  </si>
  <si>
    <t>American Veterinary Medical Association</t>
  </si>
  <si>
    <t>W. Ron DeHaven</t>
  </si>
  <si>
    <t>Project Management Institute</t>
  </si>
  <si>
    <t>Mark Langley</t>
  </si>
  <si>
    <t>$295,070 toward SERP</t>
  </si>
  <si>
    <t>American National Red Cross, National Headquarters</t>
  </si>
  <si>
    <t>Gail J. McGovern</t>
  </si>
  <si>
    <t>Gail McGovern</t>
  </si>
  <si>
    <t>American Counseling Association</t>
  </si>
  <si>
    <t>Richard Yep</t>
  </si>
  <si>
    <t>International Brotherhood of Boilermakers</t>
  </si>
  <si>
    <t>Newton B. Jones</t>
  </si>
  <si>
    <t>American Council of Engineering Companies</t>
  </si>
  <si>
    <t>David A. Raymond</t>
  </si>
  <si>
    <t>ASCD (formerly the Association for Supervision and Curriculum Development)</t>
  </si>
  <si>
    <t>Gene R. Carter</t>
  </si>
  <si>
    <t>Gene Carter</t>
  </si>
  <si>
    <t>International Union of Painters and Allied Trades</t>
  </si>
  <si>
    <t>Kenneth Rigmaiden</t>
  </si>
  <si>
    <t>James A. Williams</t>
  </si>
  <si>
    <t>General President/Director of Organizing</t>
  </si>
  <si>
    <t>American College of Physicians</t>
  </si>
  <si>
    <t>Steven E. Weinberger</t>
  </si>
  <si>
    <t>John Tooker</t>
  </si>
  <si>
    <t>Tooker:  Did not work during the tax year</t>
  </si>
  <si>
    <t>American Alliance of Health, Physical Education, Recreation and Dance</t>
  </si>
  <si>
    <t>E. Paul Roetert</t>
  </si>
  <si>
    <t>Veterans of Foreign Wars of the US</t>
  </si>
  <si>
    <t>Lawrence M. Maher</t>
  </si>
  <si>
    <t>Richard L. Denoyer</t>
  </si>
  <si>
    <t>Commander-In-Chief</t>
  </si>
  <si>
    <t>Office and Professional Employees International Union</t>
  </si>
  <si>
    <t>Michael Goodwin</t>
  </si>
  <si>
    <t>Carl M. Goodwin</t>
  </si>
  <si>
    <t>American College of Obstetricians and Gynecologists</t>
  </si>
  <si>
    <t>Hal C. Lawrence</t>
  </si>
  <si>
    <t>Ralph Hale</t>
  </si>
  <si>
    <t>Amalgamated Transit Union</t>
  </si>
  <si>
    <t>Lawrence J. Hanley</t>
  </si>
  <si>
    <t>Lawrence Hanley</t>
  </si>
  <si>
    <t>National Active and Retired Federal Employees Association</t>
  </si>
  <si>
    <t>Margaret L. Baptiste</t>
  </si>
  <si>
    <t>Joseph A. Beaudoin</t>
  </si>
  <si>
    <t>National President</t>
  </si>
  <si>
    <t>American Water Works Association</t>
  </si>
  <si>
    <t>David B. LaFrance</t>
  </si>
  <si>
    <t>David LaFrance</t>
  </si>
  <si>
    <t>National Center for Missing and Exploited Children</t>
  </si>
  <si>
    <t>John Ryan</t>
  </si>
  <si>
    <t>Ernie Allen</t>
  </si>
  <si>
    <t>R: Six months’ salary  A: Six months’ salary; $188,515 change in control payment (severance), called phased-retirement.    From the tax document:  “As part of a phased-retirement, Mr. Allen resigned from his positions at NCMEC in 2012 constituting a change of control.  NCMEC is providing salaries and benefits to Mr. Allen in the amounts of $188,515....paid as of December 31, 2012, and $348,650 reflected in [deferred], which includes payments to be made in 2013.”  What does this mean:  $537,165 in severance and $188,515 paid in 2012 and the rest paid in 2013.  That’s my interpretation.</t>
  </si>
  <si>
    <t>Utility Workers Union of America</t>
  </si>
  <si>
    <t>Michael Langford</t>
  </si>
  <si>
    <t>International Association of Machinists and Aerospace Workers</t>
  </si>
  <si>
    <t>R. Thomas Buffenbarger</t>
  </si>
  <si>
    <t>American Immigration Lawyers Association</t>
  </si>
  <si>
    <t>Crystal L. Williams</t>
  </si>
  <si>
    <t>Crystal Williams</t>
  </si>
  <si>
    <t>InfoComm International</t>
  </si>
  <si>
    <t>David Labuskes</t>
  </si>
  <si>
    <t>Randy Lemke</t>
  </si>
  <si>
    <t>ALS Association</t>
  </si>
  <si>
    <t>Jane H. Gilbert</t>
  </si>
  <si>
    <t>American Medical Association</t>
  </si>
  <si>
    <t>James Madara</t>
  </si>
  <si>
    <t>American Academy of Dermatology</t>
  </si>
  <si>
    <t>Elaine Weiss</t>
  </si>
  <si>
    <t>Ronald A. Henrichs</t>
  </si>
  <si>
    <t>5 months’ salary. $325,862 in severance and due $320,904 in severance in 2013</t>
  </si>
  <si>
    <t>American Association of Neurological Surgeons</t>
  </si>
  <si>
    <t>Thomas A. Marshall</t>
  </si>
  <si>
    <t>Building and Construction Trades, AFL-CIO</t>
  </si>
  <si>
    <t>Mark Ayers</t>
  </si>
  <si>
    <t>Mark H. Ayers</t>
  </si>
  <si>
    <t>American Podiatric Medical Association</t>
  </si>
  <si>
    <t>Glenn Gastwirth</t>
  </si>
  <si>
    <t>Arthritis Foundation</t>
  </si>
  <si>
    <t>Ann M. Palmer</t>
  </si>
  <si>
    <t>John H. Klippel</t>
  </si>
  <si>
    <t>Conservation International</t>
  </si>
  <si>
    <t>Peter Seligmann</t>
  </si>
  <si>
    <t>Epilepsy Foundation of America</t>
  </si>
  <si>
    <t>Philip M. Gattone</t>
  </si>
  <si>
    <t>Richard Denness</t>
  </si>
  <si>
    <t>International Association of Bridge, Structural, Ornamental and Reinforcing Iron Workers</t>
  </si>
  <si>
    <t>Walter Wise</t>
  </si>
  <si>
    <t>National Postal Mail Handlers Union</t>
  </si>
  <si>
    <t>John F. Hegarty</t>
  </si>
  <si>
    <t>John Hegarty</t>
  </si>
  <si>
    <t>National PTA</t>
  </si>
  <si>
    <t>Eric R. Hargis</t>
  </si>
  <si>
    <t>Eric Hargis</t>
  </si>
  <si>
    <t>New America Foundation</t>
  </si>
  <si>
    <t>Anne-Marie Slaughter</t>
  </si>
  <si>
    <t>Steve Coll</t>
  </si>
  <si>
    <t>Ocean Conservancy</t>
  </si>
  <si>
    <t>Janis Jones</t>
  </si>
  <si>
    <t>Veronique Spruill</t>
  </si>
  <si>
    <t>Pharmaceutical Care Management Association</t>
  </si>
  <si>
    <t>Mark Merritt</t>
  </si>
  <si>
    <t>RAND Corporation</t>
  </si>
  <si>
    <t>Michael Rich</t>
  </si>
  <si>
    <t>Michael D. Rich</t>
  </si>
  <si>
    <t>James A Thomson</t>
  </si>
  <si>
    <t>R: Two months as CEO; 10 months as staff  T:  10 months’ salary</t>
  </si>
  <si>
    <t>UAW-International Union, United Automobile, Aerospace and Agricultural Implement Workers of America</t>
  </si>
  <si>
    <t>Bob King</t>
  </si>
  <si>
    <t>Robert King</t>
  </si>
  <si>
    <t>United Steelworkers</t>
  </si>
  <si>
    <t>Leo W. Gerard</t>
  </si>
  <si>
    <t>United Mine Workers of America</t>
  </si>
  <si>
    <t>Cecil E. Roberts</t>
  </si>
  <si>
    <t>American Urological Association</t>
  </si>
  <si>
    <t>Michael Sheppard</t>
  </si>
  <si>
    <t>Michael T. Sheppard</t>
  </si>
  <si>
    <t>American Society of Landscape Architects</t>
  </si>
  <si>
    <t>Nancy C. Somerville</t>
  </si>
  <si>
    <t>Good360 (formerly Gifts in Kind)</t>
  </si>
  <si>
    <t>Cindy Hallberlin</t>
  </si>
  <si>
    <t>Freedom House</t>
  </si>
  <si>
    <t>David Kramer</t>
  </si>
  <si>
    <t>David J. Kramer</t>
  </si>
  <si>
    <t>American Dental Association</t>
  </si>
  <si>
    <t>Kathleen T. O'Loughlin</t>
  </si>
  <si>
    <t>$76,021 toward a SERP</t>
  </si>
  <si>
    <t>Society for Neuroscience</t>
  </si>
  <si>
    <t>Marty Saggese</t>
  </si>
  <si>
    <t>Executive Director and CEO</t>
  </si>
  <si>
    <t>Consumers Union of United States</t>
  </si>
  <si>
    <t>James Guest</t>
  </si>
  <si>
    <t>James A. Guest</t>
  </si>
  <si>
    <t>National League of Cities</t>
  </si>
  <si>
    <t>Clarence Anthony</t>
  </si>
  <si>
    <t>Donald Borut</t>
  </si>
  <si>
    <t>Endowment of the U.S. Institute of Peace</t>
  </si>
  <si>
    <t>Richard H. Solomon</t>
  </si>
  <si>
    <t>U.S. Travel Association</t>
  </si>
  <si>
    <t>Roger Dow</t>
  </si>
  <si>
    <t>Financial Industry Regulatory Authority</t>
  </si>
  <si>
    <t>Richard G. Ketchum</t>
  </si>
  <si>
    <t>National Football League</t>
  </si>
  <si>
    <t>Roger Goodell</t>
  </si>
  <si>
    <t>Commissioner</t>
  </si>
  <si>
    <t>Financial Accounting Foundation</t>
  </si>
  <si>
    <t>Teresa S. Polley</t>
  </si>
  <si>
    <t>Communications Workers of America</t>
  </si>
  <si>
    <t>Lawrence Cohen</t>
  </si>
  <si>
    <t>Society for Human Resource Management</t>
  </si>
  <si>
    <t>Henry G. Jackson</t>
  </si>
  <si>
    <t>American Association of State Colleges and Universities</t>
  </si>
  <si>
    <t>Muriel A. Howard, Ph.D.</t>
  </si>
  <si>
    <t>Muriel Howard</t>
  </si>
  <si>
    <t>President, AASCU</t>
  </si>
  <si>
    <t>Goodwill Industries International</t>
  </si>
  <si>
    <t>Jim Gibbons</t>
  </si>
  <si>
    <t>James Gibbons</t>
  </si>
  <si>
    <t>$55,500 toward SERP</t>
  </si>
  <si>
    <t>Securities Investor Protection Corporation</t>
  </si>
  <si>
    <t>Stephen P. Harbeck</t>
  </si>
  <si>
    <t>SoundExchange</t>
  </si>
  <si>
    <t>Michael Huppe</t>
  </si>
  <si>
    <t>African Wildlife Foundation</t>
  </si>
  <si>
    <t>Patrick J. Bergin</t>
  </si>
  <si>
    <t>Patrick Bergin</t>
  </si>
  <si>
    <t>Logistics Management Institute</t>
  </si>
  <si>
    <t>Nelson M. Ford</t>
  </si>
  <si>
    <t>Global Impact</t>
  </si>
  <si>
    <t>Renee Acosta</t>
  </si>
  <si>
    <t>Dairy Management</t>
  </si>
  <si>
    <t>Thomas Gallagher</t>
  </si>
  <si>
    <t>$169,944 SERP payout</t>
  </si>
  <si>
    <t>National Rural Water Association</t>
  </si>
  <si>
    <t>Sam Wade</t>
  </si>
  <si>
    <t>Robert K. Johnson</t>
  </si>
  <si>
    <t>National Shooting Sports Foundation</t>
  </si>
  <si>
    <t>Steve Sanetti</t>
  </si>
  <si>
    <t>Experimental Aircraft Association</t>
  </si>
  <si>
    <t>Jack Pelton</t>
  </si>
  <si>
    <t>Paul Poberezny</t>
  </si>
  <si>
    <t>President (former)</t>
  </si>
  <si>
    <t>Rod Hightower</t>
  </si>
  <si>
    <t>P:  $106,716 SERP payout; did not work in tax year  H: 10 months’ salary</t>
  </si>
  <si>
    <t>Earthjustice</t>
  </si>
  <si>
    <t>Trip Van Noppen</t>
  </si>
  <si>
    <t>Donnell Van Noppen</t>
  </si>
  <si>
    <t>Association of Private Sector Colleges and Universities, formerly Career College Association</t>
  </si>
  <si>
    <t>Harris Miller</t>
  </si>
  <si>
    <t>5.5 months’ salary; $315,780 in severance</t>
  </si>
  <si>
    <t>National Institute for Automotive Service Excellence</t>
  </si>
  <si>
    <t>Timothy Zilke</t>
  </si>
  <si>
    <t>Timothy A. Zilke</t>
  </si>
  <si>
    <t>Pipeline Research Council International</t>
  </si>
  <si>
    <t>Cliff Johnson</t>
  </si>
  <si>
    <t>National Biodiesel Board</t>
  </si>
  <si>
    <t>Joe Jobe</t>
  </si>
  <si>
    <t>Joseph Jobe</t>
  </si>
  <si>
    <t>American Institute for Cancer Research</t>
  </si>
  <si>
    <t>Marilyn Gentry</t>
  </si>
  <si>
    <t>$137,207 SERP payout</t>
  </si>
  <si>
    <t>Association of Schools and Programs of Public Health</t>
  </si>
  <si>
    <t>Harrison C. Spencer</t>
  </si>
  <si>
    <t>Center for International Private Enterprise</t>
  </si>
  <si>
    <t>John D. Sullivan</t>
  </si>
  <si>
    <t>Center for the Study of Social Policy</t>
  </si>
  <si>
    <t>Frank Farrow</t>
  </si>
  <si>
    <t>President &amp; Director</t>
  </si>
  <si>
    <t>Child Trends</t>
  </si>
  <si>
    <t>Carol Emig</t>
  </si>
  <si>
    <t>Equal Justice Works</t>
  </si>
  <si>
    <t>David Stern</t>
  </si>
  <si>
    <t>Federalist Society for Law and Public Policy Studies</t>
  </si>
  <si>
    <t>Eugene B. Meyer</t>
  </si>
  <si>
    <t>Director/President</t>
  </si>
  <si>
    <t>Grameen Foundation USA</t>
  </si>
  <si>
    <t>Alex Counts</t>
  </si>
  <si>
    <t>National Endowment for Democracy</t>
  </si>
  <si>
    <t>Carl Gershman</t>
  </si>
  <si>
    <t>National Fish And Wildlife Foundation</t>
  </si>
  <si>
    <t>Jerry Trandahl</t>
  </si>
  <si>
    <t>Jeffrey Trandahl</t>
  </si>
  <si>
    <t>New Israel Fund</t>
  </si>
  <si>
    <t>Daniel Sokatch</t>
  </si>
  <si>
    <t>Reading Is Fundamental</t>
  </si>
  <si>
    <t xml:space="preserve">Carol H. Rasco </t>
  </si>
  <si>
    <t>Carol Hampton Rasco</t>
  </si>
  <si>
    <t>Society for Science and the Public</t>
  </si>
  <si>
    <t>Elizabeth Marincola</t>
  </si>
  <si>
    <t>Municipal Securities Rulemaking Board</t>
  </si>
  <si>
    <t>Lynnette Kelly Hotchkiss</t>
  </si>
  <si>
    <t>Lynnette Kelly</t>
  </si>
  <si>
    <t>$126,312 SERP payout</t>
  </si>
  <si>
    <t>National Safety Council</t>
  </si>
  <si>
    <t>Janet Froetscher</t>
  </si>
  <si>
    <t>Save the Children</t>
  </si>
  <si>
    <t>Carolyn Miles</t>
  </si>
  <si>
    <t>RARE</t>
  </si>
  <si>
    <t>Brett Jenks</t>
  </si>
  <si>
    <t>Women for Women International</t>
  </si>
  <si>
    <t>Zainab Salbi</t>
  </si>
  <si>
    <t>Andree Simon</t>
  </si>
  <si>
    <t>President, Interim CEO &amp; COO</t>
  </si>
  <si>
    <t>NISH</t>
  </si>
  <si>
    <t>E. Robert Chamberlin</t>
  </si>
  <si>
    <t>American Federation of Labor and Congress of Industrial Organizations (AFL-CIO)</t>
  </si>
  <si>
    <t>Richard L. Trumka</t>
  </si>
  <si>
    <t>Richard Trumka</t>
  </si>
  <si>
    <t>Carnegie Institution of Washington</t>
  </si>
  <si>
    <t>Richard A. Meserve</t>
  </si>
  <si>
    <t>Richard Meserve</t>
  </si>
  <si>
    <t>United Service Organization  (USO)</t>
  </si>
  <si>
    <t>Sloan Gibson</t>
  </si>
  <si>
    <t>Community Health Accreditation Program</t>
  </si>
  <si>
    <t>Karen Collishaw</t>
  </si>
  <si>
    <t>Terry A. Duncombe</t>
  </si>
  <si>
    <t>National Quality Forum</t>
  </si>
  <si>
    <t>Christine Cassel</t>
  </si>
  <si>
    <t>Janet M. Corrigan</t>
  </si>
  <si>
    <t>Lupus Foundation of America</t>
  </si>
  <si>
    <t>Sandra C. Raymond</t>
  </si>
  <si>
    <t>ASIS International</t>
  </si>
  <si>
    <t>Michael J. Stack</t>
  </si>
  <si>
    <t>Habitat for Humanity International</t>
  </si>
  <si>
    <t>Jonathan T.M. Reckford</t>
  </si>
  <si>
    <t>National School Boards Association</t>
  </si>
  <si>
    <t>Thomas J. Gentzel</t>
  </si>
  <si>
    <t>Anne L. Bryant</t>
  </si>
  <si>
    <t>Rotary International</t>
  </si>
  <si>
    <t>Edwin Futa</t>
  </si>
  <si>
    <t>Edwin H. Futa</t>
  </si>
  <si>
    <t>General Secretary</t>
  </si>
  <si>
    <t>Bipartisan Policy Center</t>
  </si>
  <si>
    <t>Jason Grumet</t>
  </si>
  <si>
    <t>Union of Concerned Scientists</t>
  </si>
  <si>
    <t>Kevin Knobloch</t>
  </si>
  <si>
    <t>Kevin T. Knobloch</t>
  </si>
  <si>
    <t>Ashoka Innovators for the Public</t>
  </si>
  <si>
    <t>Bill Drayton</t>
  </si>
  <si>
    <t>Diana Wells</t>
  </si>
  <si>
    <t>Heart Rhythm Society</t>
  </si>
  <si>
    <t>James H. Youngblood</t>
  </si>
  <si>
    <t>James Youngblood</t>
  </si>
  <si>
    <t>International Research and Exchanges Board</t>
  </si>
  <si>
    <t>W. Robert Pearson</t>
  </si>
  <si>
    <t>Zero to Three</t>
  </si>
  <si>
    <t>Matthew Melmed</t>
  </si>
  <si>
    <t>AARP</t>
  </si>
  <si>
    <t>A. Barry Rand</t>
  </si>
  <si>
    <t xml:space="preserve">Food and Water Watch </t>
  </si>
  <si>
    <t>Wenonah Hauter</t>
  </si>
  <si>
    <t>America’s Natural Gas Alliance</t>
  </si>
  <si>
    <t>Regina D. Hopper</t>
  </si>
  <si>
    <t>American Geophysical Union</t>
  </si>
  <si>
    <t>American Insurance Association</t>
  </si>
  <si>
    <t>Leigh Ann Pusey</t>
  </si>
  <si>
    <t>International Foundation for Electoral Systems</t>
  </si>
  <si>
    <t>Bill Sweeney</t>
  </si>
  <si>
    <t>Edison Electric Institute</t>
  </si>
  <si>
    <t>Thomas R. Kuhn</t>
  </si>
  <si>
    <t>Contact Mary Miller if you’re going to write anything about Tom’s salary. $2,448,566 SERP payout</t>
  </si>
  <si>
    <t>Pan American Development Foundation</t>
  </si>
  <si>
    <t>John A. Sanbrailo</t>
  </si>
  <si>
    <t>John Sanbrailo</t>
  </si>
  <si>
    <t>NeighborhoodWorks (Neighborhood Reinvestment Corporation)</t>
  </si>
  <si>
    <t xml:space="preserve"> Eileen M. Fitzgerald</t>
  </si>
  <si>
    <t>Eileen M. Fitzgerald</t>
  </si>
  <si>
    <t>Biotechnology Industry Organization</t>
  </si>
  <si>
    <t>James C. Greenwood</t>
  </si>
  <si>
    <t>National Federation of Independent Business</t>
  </si>
  <si>
    <t>Dan Danner</t>
  </si>
  <si>
    <t>Donald A. Danner</t>
  </si>
  <si>
    <t>American Institute for CPAs</t>
  </si>
  <si>
    <t xml:space="preserve">Barry C. Melancon </t>
  </si>
  <si>
    <t>Barry C. Melancon</t>
  </si>
  <si>
    <t>American Association of Diabetes Educators</t>
  </si>
  <si>
    <t>Charles Macfarlane</t>
  </si>
  <si>
    <t>Charles MacFarlane</t>
  </si>
  <si>
    <t>Four months’ salary</t>
  </si>
  <si>
    <t>National Academy of Recording Arts and Sciences</t>
  </si>
  <si>
    <t>Neil Portnow</t>
  </si>
  <si>
    <t>$536,947 SERP payout</t>
  </si>
  <si>
    <t>Pharmaceutical Research and Manufacturers of America</t>
  </si>
  <si>
    <t>John Castellani</t>
  </si>
  <si>
    <t>$718,875 toward a SERP</t>
  </si>
  <si>
    <t>Air-Conditioning, Heating, and Refrigeration Institute</t>
  </si>
  <si>
    <t>Stephen Yurek</t>
  </si>
  <si>
    <t>Association of American Railroads</t>
  </si>
  <si>
    <t>Edward Hamberger</t>
  </si>
  <si>
    <t>Edward R. Hamberger</t>
  </si>
  <si>
    <t>$633,069 toward SERP</t>
  </si>
  <si>
    <t>National Association of Broadcasters</t>
  </si>
  <si>
    <t>Gordon Smith</t>
  </si>
  <si>
    <t>REVENUE</t>
  </si>
  <si>
    <t>TITLE</t>
  </si>
  <si>
    <t>BASE</t>
  </si>
  <si>
    <t>BONUS</t>
  </si>
  <si>
    <t>OTHER</t>
  </si>
  <si>
    <t>DEFERRED</t>
  </si>
  <si>
    <t>NONTAX</t>
  </si>
  <si>
    <t>MORE</t>
  </si>
  <si>
    <t>GENDER</t>
  </si>
  <si>
    <t>FORMER</t>
  </si>
  <si>
    <t>FULL YEAR</t>
  </si>
  <si>
    <t>CEO2</t>
  </si>
  <si>
    <t>NOTES</t>
  </si>
  <si>
    <t>P.BASE</t>
  </si>
  <si>
    <t>P.BONUS</t>
  </si>
  <si>
    <t>P.TAKE-HOME</t>
  </si>
  <si>
    <t>P.FULL YEAR</t>
  </si>
  <si>
    <t>Nine months’ salary; compensation includes vested portion of his deferred compensation and $200,000 toward SERP</t>
  </si>
  <si>
    <t>Five months’ salary.  Started on July 31, 2011.  B: Seven months’ salary</t>
  </si>
  <si>
    <t>A: 9.5 months as staff; 2.5 months as CEO L:   Seven months' salary and $304,638 in severance</t>
  </si>
  <si>
    <t>Three Salaries:  Potter: Interim from Jan. 1 to Oct. 31 2011.  10 months pay as CEO and two months pay as staff.  Leinweber:  $78,000 in severance. Did not during the tax year. Dorn: two months’ salary</t>
  </si>
  <si>
    <t>Three Salaries:  C: Seven months’ salary as interim CEO  S: Six months’ salary  G: $250,043 severance.  Did not work in the tax year</t>
  </si>
  <si>
    <t>No salary for Brewer.  Lewis:  $270,417 severance.  Did not work in the tax year</t>
  </si>
  <si>
    <t xml:space="preserve">Partial year </t>
  </si>
  <si>
    <t>H:  $144,445 severance and $158,453 SERP payout.  Did not work in tax year</t>
  </si>
  <si>
    <t>Scott Jackson</t>
  </si>
  <si>
    <t>Male</t>
  </si>
  <si>
    <t>yes</t>
  </si>
  <si>
    <t>BB</t>
  </si>
  <si>
    <t>Take-home</t>
  </si>
  <si>
    <t>P.BB</t>
  </si>
  <si>
    <t>Base Diff</t>
  </si>
  <si>
    <t>BB diff</t>
  </si>
  <si>
    <t>TH Diff</t>
  </si>
  <si>
    <t>P:  Two months’ salary  B:  10 months’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</si>
</sst>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yy"/>
    <numFmt numFmtId="168" formatCode="&quot;$&quot;#,##0"/>
    <numFmt numFmtId="169" formatCode="0.0%"/>
  </numFmts>
  <fonts count="5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0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NumberFormat="1" applyFont="1" applyAlignment="1">
      <alignment horizontal="center" vertical="top"/>
    </xf>
    <xf numFmtId="0" fontId="0" fillId="0" borderId="0" xfId="0"/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4" fontId="0" fillId="0" borderId="0" xfId="0" applyNumberFormat="1" applyFont="1" applyAlignment="1">
      <alignment vertical="top"/>
    </xf>
    <xf numFmtId="164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4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8" fontId="1" fillId="0" borderId="0" xfId="0" applyNumberFormat="1" applyFont="1" applyAlignment="1">
      <alignment horizontal="center" vertical="top"/>
    </xf>
    <xf numFmtId="168" fontId="0" fillId="0" borderId="0" xfId="0" applyNumberFormat="1" applyFont="1" applyAlignment="1">
      <alignment vertical="top"/>
    </xf>
    <xf numFmtId="168" fontId="0" fillId="0" borderId="0" xfId="0" applyNumberFormat="1"/>
    <xf numFmtId="168" fontId="0" fillId="0" borderId="0" xfId="0" applyNumberFormat="1" applyFont="1" applyAlignment="1">
      <alignment horizontal="center" vertical="top"/>
    </xf>
    <xf numFmtId="168" fontId="0" fillId="0" borderId="0" xfId="0" applyNumberFormat="1" applyAlignment="1">
      <alignment horizontal="center"/>
    </xf>
    <xf numFmtId="49" fontId="0" fillId="2" borderId="0" xfId="0" applyNumberFormat="1" applyFont="1" applyFill="1" applyAlignment="1">
      <alignment vertical="top"/>
    </xf>
    <xf numFmtId="169" fontId="0" fillId="0" borderId="0" xfId="1" applyNumberFormat="1" applyFont="1" applyAlignment="1">
      <alignment vertical="top"/>
    </xf>
  </cellXfs>
  <cellStyles count="1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52"/>
  <sheetViews>
    <sheetView tabSelected="1" topLeftCell="H1" workbookViewId="0">
      <pane ySplit="1" topLeftCell="A2" activePane="bottomLeft" state="frozen"/>
      <selection pane="bottomLeft" activeCell="R22" sqref="R22"/>
    </sheetView>
  </sheetViews>
  <sheetFormatPr baseColWidth="10" defaultColWidth="21.83203125" defaultRowHeight="13" x14ac:dyDescent="0"/>
  <cols>
    <col min="1" max="1" width="46.6640625" customWidth="1"/>
    <col min="2" max="2" width="22.5" bestFit="1" customWidth="1"/>
    <col min="3" max="3" width="17.33203125" bestFit="1" customWidth="1"/>
    <col min="4" max="4" width="11.83203125" bestFit="1" customWidth="1"/>
    <col min="5" max="5" width="11.83203125" style="18" bestFit="1" customWidth="1"/>
    <col min="6" max="6" width="7.33203125" style="18" bestFit="1" customWidth="1"/>
    <col min="7" max="8" width="6.83203125" style="18" bestFit="1" customWidth="1"/>
    <col min="9" max="9" width="18.5" bestFit="1" customWidth="1"/>
    <col min="10" max="10" width="35.1640625" bestFit="1" customWidth="1"/>
    <col min="11" max="11" width="8.83203125" style="20" bestFit="1" customWidth="1"/>
    <col min="12" max="12" width="9.6640625" style="20" bestFit="1" customWidth="1"/>
    <col min="13" max="13" width="9.6640625" style="20" customWidth="1"/>
    <col min="14" max="14" width="8.83203125" style="20" bestFit="1" customWidth="1"/>
    <col min="15" max="15" width="9.6640625" style="20" bestFit="1" customWidth="1"/>
    <col min="16" max="16" width="8.83203125" style="20" bestFit="1" customWidth="1"/>
    <col min="17" max="17" width="7.6640625" style="20" bestFit="1" customWidth="1"/>
    <col min="18" max="18" width="56.33203125" customWidth="1"/>
    <col min="19" max="19" width="5.5" bestFit="1" customWidth="1"/>
    <col min="20" max="21" width="7.1640625" bestFit="1" customWidth="1"/>
    <col min="22" max="22" width="9.33203125" bestFit="1" customWidth="1"/>
    <col min="23" max="23" width="21.5" bestFit="1" customWidth="1"/>
    <col min="24" max="24" width="8.83203125" style="20" bestFit="1" customWidth="1"/>
    <col min="25" max="25" width="7.6640625" style="20" bestFit="1" customWidth="1"/>
    <col min="26" max="26" width="8.83203125" style="20" bestFit="1" customWidth="1"/>
    <col min="27" max="27" width="8.33203125" style="20" bestFit="1" customWidth="1"/>
    <col min="28" max="28" width="7.1640625" style="20" bestFit="1" customWidth="1"/>
    <col min="29" max="29" width="8.83203125" style="20" bestFit="1" customWidth="1"/>
    <col min="30" max="31" width="9.6640625" style="20" bestFit="1" customWidth="1"/>
    <col min="32" max="32" width="10.5" style="20" bestFit="1" customWidth="1"/>
    <col min="33" max="33" width="9.5" bestFit="1" customWidth="1"/>
  </cols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6" t="s">
        <v>1461</v>
      </c>
      <c r="F1" s="16" t="s">
        <v>1492</v>
      </c>
      <c r="G1" s="16" t="s">
        <v>1493</v>
      </c>
      <c r="H1" s="16" t="s">
        <v>1494</v>
      </c>
      <c r="I1" s="1" t="s">
        <v>18</v>
      </c>
      <c r="J1" s="1" t="s">
        <v>1462</v>
      </c>
      <c r="K1" s="16" t="s">
        <v>1463</v>
      </c>
      <c r="L1" s="16" t="s">
        <v>1464</v>
      </c>
      <c r="M1" s="16" t="s">
        <v>1489</v>
      </c>
      <c r="N1" s="16" t="s">
        <v>1465</v>
      </c>
      <c r="O1" s="16" t="s">
        <v>1490</v>
      </c>
      <c r="P1" s="16" t="s">
        <v>1466</v>
      </c>
      <c r="Q1" s="16" t="s">
        <v>1467</v>
      </c>
      <c r="R1" s="1" t="s">
        <v>1473</v>
      </c>
      <c r="S1" s="1" t="s">
        <v>1468</v>
      </c>
      <c r="T1" s="1" t="s">
        <v>1469</v>
      </c>
      <c r="U1" s="1" t="s">
        <v>1470</v>
      </c>
      <c r="V1" s="1" t="s">
        <v>1471</v>
      </c>
      <c r="W1" s="1" t="s">
        <v>1472</v>
      </c>
      <c r="X1" s="16" t="s">
        <v>1463</v>
      </c>
      <c r="Y1" s="16" t="s">
        <v>1464</v>
      </c>
      <c r="Z1" s="16" t="s">
        <v>1465</v>
      </c>
      <c r="AA1" s="16" t="s">
        <v>1466</v>
      </c>
      <c r="AB1" s="16" t="s">
        <v>1467</v>
      </c>
      <c r="AC1" s="16" t="s">
        <v>1474</v>
      </c>
      <c r="AD1" s="16" t="s">
        <v>1475</v>
      </c>
      <c r="AE1" s="16" t="s">
        <v>1491</v>
      </c>
      <c r="AF1" s="16" t="s">
        <v>1476</v>
      </c>
      <c r="AG1" s="1" t="s">
        <v>1477</v>
      </c>
    </row>
    <row r="2" spans="1:33">
      <c r="A2" s="3" t="s">
        <v>1170</v>
      </c>
      <c r="B2" s="4" t="s">
        <v>1171</v>
      </c>
      <c r="C2" s="2"/>
      <c r="D2" s="6">
        <v>41274</v>
      </c>
      <c r="E2" s="17">
        <v>11851714</v>
      </c>
      <c r="F2" s="22"/>
      <c r="G2" s="22"/>
      <c r="H2" s="22"/>
      <c r="I2" s="15" t="s">
        <v>1172</v>
      </c>
      <c r="J2" s="15" t="s">
        <v>1173</v>
      </c>
      <c r="K2" s="19">
        <v>110969</v>
      </c>
      <c r="M2" s="19">
        <f>SUM(K2:L2)</f>
        <v>110969</v>
      </c>
      <c r="O2" s="20">
        <f>SUM(M2:N2)</f>
        <v>110969</v>
      </c>
      <c r="Q2" s="19">
        <v>1760</v>
      </c>
      <c r="R2" s="2"/>
      <c r="S2" s="15" t="s">
        <v>7</v>
      </c>
      <c r="T2" s="10" t="s">
        <v>30</v>
      </c>
      <c r="U2" s="11" t="s">
        <v>7</v>
      </c>
      <c r="V2" s="12" t="s">
        <v>9</v>
      </c>
      <c r="W2" s="2"/>
      <c r="AE2" s="19">
        <f>SUM(AC2:AD2)</f>
        <v>0</v>
      </c>
      <c r="AG2" s="2"/>
    </row>
    <row r="3" spans="1:33">
      <c r="A3" s="15" t="s">
        <v>1275</v>
      </c>
      <c r="B3" s="15" t="s">
        <v>1276</v>
      </c>
      <c r="C3" s="14">
        <v>38593</v>
      </c>
      <c r="D3" s="14">
        <v>41060</v>
      </c>
      <c r="E3" s="17">
        <v>70735921</v>
      </c>
      <c r="F3" s="22"/>
      <c r="G3" s="22"/>
      <c r="H3" s="22"/>
      <c r="I3" s="15" t="s">
        <v>1276</v>
      </c>
      <c r="J3" s="15" t="s">
        <v>14</v>
      </c>
      <c r="K3" s="19">
        <v>202872</v>
      </c>
      <c r="M3" s="19">
        <f>SUM(K3:L3)</f>
        <v>202872</v>
      </c>
      <c r="O3" s="20">
        <f>SUM(M3:N3)</f>
        <v>202872</v>
      </c>
      <c r="P3" s="19">
        <v>3600</v>
      </c>
      <c r="Q3" s="19">
        <v>16343</v>
      </c>
      <c r="R3" s="2"/>
      <c r="S3" s="15" t="s">
        <v>7</v>
      </c>
      <c r="T3" s="15" t="s">
        <v>8</v>
      </c>
      <c r="U3" s="15" t="s">
        <v>7</v>
      </c>
      <c r="V3" s="15" t="s">
        <v>9</v>
      </c>
      <c r="W3" s="15"/>
      <c r="X3" s="19"/>
      <c r="AA3" s="19"/>
      <c r="AB3" s="19"/>
      <c r="AE3" s="19"/>
      <c r="AG3" s="2"/>
    </row>
    <row r="4" spans="1:33">
      <c r="A4" s="3" t="s">
        <v>537</v>
      </c>
      <c r="B4" s="4" t="s">
        <v>538</v>
      </c>
      <c r="C4" s="5">
        <v>40840</v>
      </c>
      <c r="D4" s="6">
        <v>41274</v>
      </c>
      <c r="E4" s="17">
        <v>39201517</v>
      </c>
      <c r="F4" s="22"/>
      <c r="G4" s="22"/>
      <c r="H4" s="22"/>
      <c r="I4" s="7" t="s">
        <v>538</v>
      </c>
      <c r="J4" s="8" t="s">
        <v>14</v>
      </c>
      <c r="K4" s="19">
        <v>254739</v>
      </c>
      <c r="M4" s="19">
        <f>SUM(K4:L4)</f>
        <v>254739</v>
      </c>
      <c r="O4" s="20">
        <f>SUM(M4:N4)</f>
        <v>254739</v>
      </c>
      <c r="P4" s="19">
        <v>22913</v>
      </c>
      <c r="Q4" s="19">
        <v>10019</v>
      </c>
      <c r="R4" s="2"/>
      <c r="S4" s="15" t="s">
        <v>7</v>
      </c>
      <c r="T4" s="10" t="s">
        <v>8</v>
      </c>
      <c r="U4" s="11" t="s">
        <v>10</v>
      </c>
      <c r="V4" s="12" t="s">
        <v>9</v>
      </c>
      <c r="W4" s="15"/>
      <c r="X4" s="19"/>
      <c r="AA4" s="19"/>
      <c r="AB4" s="19"/>
      <c r="AE4" s="19"/>
      <c r="AG4" s="2"/>
    </row>
    <row r="5" spans="1:33">
      <c r="A5" s="15" t="s">
        <v>158</v>
      </c>
      <c r="B5" s="15" t="s">
        <v>159</v>
      </c>
      <c r="C5" s="14">
        <v>36510</v>
      </c>
      <c r="D5" s="14">
        <v>41364</v>
      </c>
      <c r="E5" s="17">
        <v>31468292</v>
      </c>
      <c r="F5" s="22"/>
      <c r="G5" s="22"/>
      <c r="H5" s="22"/>
      <c r="I5" s="15" t="s">
        <v>159</v>
      </c>
      <c r="J5" s="15" t="s">
        <v>14</v>
      </c>
      <c r="K5" s="19">
        <v>255646</v>
      </c>
      <c r="M5" s="19">
        <f>SUM(K5:L5)</f>
        <v>255646</v>
      </c>
      <c r="N5" s="19">
        <v>5334</v>
      </c>
      <c r="O5" s="20">
        <f>SUM(M5:N5)</f>
        <v>260980</v>
      </c>
      <c r="P5" s="19">
        <v>23999</v>
      </c>
      <c r="Q5" s="19">
        <v>19592</v>
      </c>
      <c r="R5" s="2"/>
      <c r="S5" s="15" t="s">
        <v>7</v>
      </c>
      <c r="T5" s="15" t="s">
        <v>8</v>
      </c>
      <c r="U5" s="15" t="s">
        <v>7</v>
      </c>
      <c r="V5" s="15" t="s">
        <v>9</v>
      </c>
      <c r="W5" s="15"/>
      <c r="X5" s="19"/>
      <c r="Z5" s="19"/>
      <c r="AA5" s="19"/>
      <c r="AB5" s="19"/>
      <c r="AE5" s="19"/>
      <c r="AG5" s="2"/>
    </row>
    <row r="6" spans="1:33">
      <c r="A6" s="3" t="s">
        <v>1183</v>
      </c>
      <c r="B6" s="4" t="s">
        <v>1184</v>
      </c>
      <c r="C6" s="2"/>
      <c r="D6" s="6">
        <v>41274</v>
      </c>
      <c r="E6" s="17">
        <v>132787899</v>
      </c>
      <c r="F6" s="22"/>
      <c r="G6" s="22"/>
      <c r="H6" s="22"/>
      <c r="I6" s="7" t="s">
        <v>1184</v>
      </c>
      <c r="J6" s="8" t="s">
        <v>909</v>
      </c>
      <c r="K6" s="19">
        <v>267948</v>
      </c>
      <c r="M6" s="19">
        <f>SUM(K6:L6)</f>
        <v>267948</v>
      </c>
      <c r="O6" s="20">
        <f>SUM(M6:N6)</f>
        <v>267948</v>
      </c>
      <c r="P6" s="19">
        <v>5078</v>
      </c>
      <c r="Q6" s="19">
        <v>28962</v>
      </c>
      <c r="R6" s="2"/>
      <c r="S6" s="15" t="s">
        <v>7</v>
      </c>
      <c r="T6" s="10" t="s">
        <v>8</v>
      </c>
      <c r="U6" s="11" t="s">
        <v>7</v>
      </c>
      <c r="V6" s="12" t="s">
        <v>9</v>
      </c>
      <c r="W6" s="13"/>
      <c r="X6" s="19"/>
      <c r="AA6" s="19"/>
      <c r="AB6" s="19"/>
      <c r="AE6" s="19">
        <f>SUM(AC6:AD6)</f>
        <v>0</v>
      </c>
      <c r="AG6" s="2"/>
    </row>
    <row r="7" spans="1:33">
      <c r="A7" s="15" t="s">
        <v>502</v>
      </c>
      <c r="B7" s="15" t="s">
        <v>503</v>
      </c>
      <c r="C7" s="14">
        <v>39633</v>
      </c>
      <c r="D7" s="14">
        <v>41152</v>
      </c>
      <c r="E7" s="17">
        <v>380736797</v>
      </c>
      <c r="F7" s="22"/>
      <c r="G7" s="22"/>
      <c r="H7" s="22"/>
      <c r="I7" s="15" t="s">
        <v>503</v>
      </c>
      <c r="J7" s="15" t="s">
        <v>14</v>
      </c>
      <c r="K7" s="19">
        <v>274878</v>
      </c>
      <c r="M7" s="19">
        <f>SUM(K7:L7)</f>
        <v>274878</v>
      </c>
      <c r="N7" s="19">
        <v>99447</v>
      </c>
      <c r="O7" s="20">
        <f>SUM(M7:N7)</f>
        <v>374325</v>
      </c>
      <c r="P7" s="19">
        <v>117525</v>
      </c>
      <c r="Q7" s="19">
        <v>37105</v>
      </c>
      <c r="R7" s="2"/>
      <c r="S7" s="15" t="s">
        <v>7</v>
      </c>
      <c r="T7" s="15" t="s">
        <v>8</v>
      </c>
      <c r="U7" s="15" t="s">
        <v>7</v>
      </c>
      <c r="V7" s="15" t="s">
        <v>9</v>
      </c>
      <c r="W7" s="15"/>
      <c r="X7" s="19"/>
      <c r="Z7" s="19"/>
      <c r="AA7" s="19"/>
      <c r="AB7" s="19"/>
      <c r="AE7" s="19">
        <f>SUM(AC7:AD7)</f>
        <v>0</v>
      </c>
      <c r="AG7" s="2"/>
    </row>
    <row r="8" spans="1:33">
      <c r="A8" s="3" t="s">
        <v>19</v>
      </c>
      <c r="B8" s="4" t="s">
        <v>20</v>
      </c>
      <c r="C8" s="14">
        <v>40817</v>
      </c>
      <c r="D8" s="6">
        <v>41455</v>
      </c>
      <c r="E8" s="17">
        <v>25833253</v>
      </c>
      <c r="F8" s="22"/>
      <c r="G8" s="22"/>
      <c r="H8" s="22"/>
      <c r="I8" s="7" t="s">
        <v>20</v>
      </c>
      <c r="J8" s="8" t="s">
        <v>21</v>
      </c>
      <c r="K8" s="19">
        <v>446064</v>
      </c>
      <c r="L8" s="19">
        <v>87599</v>
      </c>
      <c r="M8" s="19">
        <f>SUM(K8:L8)</f>
        <v>533663</v>
      </c>
      <c r="N8" s="19">
        <v>30988</v>
      </c>
      <c r="O8" s="20">
        <f>SUM(M8:N8)</f>
        <v>564651</v>
      </c>
      <c r="P8" s="19">
        <v>33000</v>
      </c>
      <c r="Q8" s="19">
        <v>25158</v>
      </c>
      <c r="R8" s="2"/>
      <c r="S8" s="2"/>
      <c r="T8" s="2"/>
      <c r="U8" s="2"/>
      <c r="V8" s="2"/>
      <c r="W8" s="15"/>
      <c r="X8" s="19"/>
      <c r="Z8" s="19"/>
      <c r="AA8" s="19"/>
      <c r="AB8" s="19"/>
      <c r="AE8" s="19"/>
      <c r="AG8" s="2"/>
    </row>
    <row r="9" spans="1:33">
      <c r="A9" s="3" t="s">
        <v>191</v>
      </c>
      <c r="B9" s="4" t="s">
        <v>192</v>
      </c>
      <c r="C9" s="5">
        <v>39813</v>
      </c>
      <c r="D9" s="6">
        <v>41274</v>
      </c>
      <c r="E9" s="17">
        <v>16021848</v>
      </c>
      <c r="F9" s="22">
        <f>SUM(K9-AC9)/AC9</f>
        <v>8.6838654981713503E-2</v>
      </c>
      <c r="G9" s="22">
        <f>SUM(M9-AE9)/AE9</f>
        <v>1.0760560218170774</v>
      </c>
      <c r="H9" s="22">
        <f>SUM(O9-AF9)/AF9</f>
        <v>1.0724020611093927</v>
      </c>
      <c r="I9" s="7" t="s">
        <v>192</v>
      </c>
      <c r="J9" s="8" t="s">
        <v>91</v>
      </c>
      <c r="K9" s="19">
        <v>441000</v>
      </c>
      <c r="L9" s="19">
        <v>816600</v>
      </c>
      <c r="M9" s="19">
        <f>SUM(K9:L9)</f>
        <v>1257600</v>
      </c>
      <c r="N9" s="19">
        <v>2064</v>
      </c>
      <c r="O9" s="20">
        <f>SUM(M9:N9)</f>
        <v>1259664</v>
      </c>
      <c r="P9" s="19">
        <v>135385</v>
      </c>
      <c r="Q9" s="19">
        <v>13490</v>
      </c>
      <c r="R9" s="2"/>
      <c r="S9" s="15" t="s">
        <v>7</v>
      </c>
      <c r="T9" s="10" t="s">
        <v>30</v>
      </c>
      <c r="U9" s="11" t="s">
        <v>7</v>
      </c>
      <c r="V9" s="12" t="s">
        <v>9</v>
      </c>
      <c r="W9" s="13"/>
      <c r="X9" s="19"/>
      <c r="Y9" s="19"/>
      <c r="Z9" s="19"/>
      <c r="AA9" s="19"/>
      <c r="AB9" s="19"/>
      <c r="AC9" s="19">
        <v>405764</v>
      </c>
      <c r="AD9" s="19">
        <v>200000</v>
      </c>
      <c r="AE9" s="19">
        <f>SUM(AC9:AD9)</f>
        <v>605764</v>
      </c>
      <c r="AF9" s="19">
        <v>607828</v>
      </c>
      <c r="AG9" s="15" t="s">
        <v>10</v>
      </c>
    </row>
    <row r="10" spans="1:33">
      <c r="A10" s="3" t="s">
        <v>980</v>
      </c>
      <c r="B10" s="4" t="s">
        <v>981</v>
      </c>
      <c r="C10" s="5">
        <v>40544</v>
      </c>
      <c r="D10" s="6">
        <v>41274</v>
      </c>
      <c r="E10" s="17">
        <v>41923094</v>
      </c>
      <c r="F10" s="22">
        <f>SUM(K10-AC10)/AC10</f>
        <v>6.0151541300115748E-2</v>
      </c>
      <c r="G10" s="22">
        <f>SUM(M10-AE10)/AE10</f>
        <v>1.0082236792096186</v>
      </c>
      <c r="H10" s="22">
        <f>SUM(O10-AF10)/AF10</f>
        <v>1.0254534729689875</v>
      </c>
      <c r="I10" s="7" t="s">
        <v>981</v>
      </c>
      <c r="J10" s="8" t="s">
        <v>39</v>
      </c>
      <c r="K10" s="19">
        <v>964440</v>
      </c>
      <c r="L10" s="19">
        <v>1017000</v>
      </c>
      <c r="M10" s="19">
        <f>SUM(K10:L10)</f>
        <v>1981440</v>
      </c>
      <c r="N10" s="19">
        <v>17000</v>
      </c>
      <c r="O10" s="20">
        <f>SUM(M10:N10)</f>
        <v>1998440</v>
      </c>
      <c r="P10" s="19">
        <v>247847</v>
      </c>
      <c r="Q10" s="19">
        <v>14737</v>
      </c>
      <c r="R10" s="15" t="s">
        <v>982</v>
      </c>
      <c r="S10" s="15" t="s">
        <v>7</v>
      </c>
      <c r="T10" s="10" t="s">
        <v>8</v>
      </c>
      <c r="U10" s="11" t="s">
        <v>7</v>
      </c>
      <c r="V10" s="12" t="s">
        <v>9</v>
      </c>
      <c r="W10" s="13"/>
      <c r="X10" s="19"/>
      <c r="Y10" s="19"/>
      <c r="AA10" s="19"/>
      <c r="AB10" s="19"/>
      <c r="AC10" s="19">
        <v>909719</v>
      </c>
      <c r="AD10" s="19">
        <v>76944</v>
      </c>
      <c r="AE10" s="19">
        <f>SUM(AC10:AD10)</f>
        <v>986663</v>
      </c>
      <c r="AF10" s="19">
        <v>986663</v>
      </c>
      <c r="AG10" s="15" t="s">
        <v>10</v>
      </c>
    </row>
    <row r="11" spans="1:33">
      <c r="A11" s="3" t="s">
        <v>1455</v>
      </c>
      <c r="B11" s="4" t="s">
        <v>1456</v>
      </c>
      <c r="C11" s="5">
        <v>35978</v>
      </c>
      <c r="D11" s="6">
        <v>41274</v>
      </c>
      <c r="E11" s="17">
        <v>63798613</v>
      </c>
      <c r="F11" s="22">
        <f>SUM(K11-AC11)/AC11</f>
        <v>3.0619167278575731E-2</v>
      </c>
      <c r="G11" s="22">
        <f>SUM(M11-AE11)/AE11</f>
        <v>0.8377732354135734</v>
      </c>
      <c r="H11" s="22">
        <f>SUM(O11-AF11)/AF11</f>
        <v>0.82061219186919099</v>
      </c>
      <c r="I11" s="7" t="s">
        <v>1457</v>
      </c>
      <c r="J11" s="8" t="s">
        <v>223</v>
      </c>
      <c r="K11" s="19">
        <v>811256</v>
      </c>
      <c r="L11" s="19">
        <v>1396880</v>
      </c>
      <c r="M11" s="19">
        <f>SUM(K11:L11)</f>
        <v>2208136</v>
      </c>
      <c r="N11" s="19">
        <v>12969</v>
      </c>
      <c r="O11" s="20">
        <f>SUM(M11:N11)</f>
        <v>2221105</v>
      </c>
      <c r="P11" s="19">
        <v>678866</v>
      </c>
      <c r="Q11" s="19">
        <v>62197</v>
      </c>
      <c r="R11" s="15" t="s">
        <v>1458</v>
      </c>
      <c r="S11" s="15" t="s">
        <v>7</v>
      </c>
      <c r="T11" s="10" t="s">
        <v>8</v>
      </c>
      <c r="U11" s="11" t="s">
        <v>7</v>
      </c>
      <c r="V11" s="12" t="s">
        <v>9</v>
      </c>
      <c r="W11" s="13"/>
      <c r="X11" s="19"/>
      <c r="Y11" s="19"/>
      <c r="Z11" s="19"/>
      <c r="AA11" s="19"/>
      <c r="AB11" s="19"/>
      <c r="AC11" s="19">
        <v>787154</v>
      </c>
      <c r="AD11" s="19">
        <v>414374</v>
      </c>
      <c r="AE11" s="19">
        <f>SUM(AC11:AD11)</f>
        <v>1201528</v>
      </c>
      <c r="AF11" s="19">
        <v>1219977</v>
      </c>
      <c r="AG11" s="15" t="s">
        <v>10</v>
      </c>
    </row>
    <row r="12" spans="1:33">
      <c r="A12" s="3" t="s">
        <v>420</v>
      </c>
      <c r="B12" s="4" t="s">
        <v>421</v>
      </c>
      <c r="C12" s="14">
        <v>39398</v>
      </c>
      <c r="D12" s="6">
        <v>41274</v>
      </c>
      <c r="E12" s="17">
        <v>18511964</v>
      </c>
      <c r="F12" s="22">
        <f>SUM(K12-AC12)/AC12</f>
        <v>2.7443980628782332E-2</v>
      </c>
      <c r="G12" s="22">
        <f>SUM(M12-AE12)/AE12</f>
        <v>0.83244465620355423</v>
      </c>
      <c r="H12" s="22">
        <f>SUM(O12-AF12)/AF12</f>
        <v>0.79797077578424502</v>
      </c>
      <c r="I12" s="7" t="s">
        <v>421</v>
      </c>
      <c r="J12" s="8" t="s">
        <v>94</v>
      </c>
      <c r="K12" s="19">
        <v>722401</v>
      </c>
      <c r="L12" s="19">
        <v>566000</v>
      </c>
      <c r="M12" s="19">
        <f>SUM(K12:L12)</f>
        <v>1288401</v>
      </c>
      <c r="N12" s="19">
        <v>28075</v>
      </c>
      <c r="O12" s="20">
        <f>SUM(M12:N12)</f>
        <v>1316476</v>
      </c>
      <c r="P12" s="19">
        <v>12500</v>
      </c>
      <c r="Q12" s="19">
        <v>3913</v>
      </c>
      <c r="R12" s="2"/>
      <c r="S12" s="15" t="s">
        <v>7</v>
      </c>
      <c r="T12" s="15" t="s">
        <v>30</v>
      </c>
      <c r="U12" s="15" t="s">
        <v>7</v>
      </c>
      <c r="V12" s="15" t="s">
        <v>9</v>
      </c>
      <c r="W12" s="15"/>
      <c r="X12" s="19"/>
      <c r="Y12" s="19"/>
      <c r="AA12" s="19"/>
      <c r="AB12" s="19"/>
      <c r="AC12" s="19">
        <v>703105</v>
      </c>
      <c r="AE12" s="19">
        <f>SUM(AC12:AD12)</f>
        <v>703105</v>
      </c>
      <c r="AF12" s="19">
        <v>732201</v>
      </c>
      <c r="AG12" s="15" t="s">
        <v>10</v>
      </c>
    </row>
    <row r="13" spans="1:33">
      <c r="A13" s="3" t="s">
        <v>500</v>
      </c>
      <c r="B13" s="4" t="s">
        <v>501</v>
      </c>
      <c r="C13" s="5">
        <v>36892</v>
      </c>
      <c r="D13" s="6">
        <v>41274</v>
      </c>
      <c r="E13" s="17">
        <v>55388506</v>
      </c>
      <c r="F13" s="22">
        <f>SUM(K13-AC13)/AC13</f>
        <v>-1.6826679315025923E-2</v>
      </c>
      <c r="G13" s="22">
        <f>SUM(M13-AE13)/AE13</f>
        <v>0.80106602858641907</v>
      </c>
      <c r="H13" s="22">
        <f>SUM(O13-AF13)/AF13</f>
        <v>0.81352125979510026</v>
      </c>
      <c r="I13" s="7" t="s">
        <v>501</v>
      </c>
      <c r="J13" s="8" t="s">
        <v>58</v>
      </c>
      <c r="K13" s="19">
        <v>901683</v>
      </c>
      <c r="L13" s="19">
        <v>1363950</v>
      </c>
      <c r="M13" s="19">
        <f>SUM(K13:L13)</f>
        <v>2265633</v>
      </c>
      <c r="N13" s="19">
        <v>23000</v>
      </c>
      <c r="O13" s="20">
        <f>SUM(M13:N13)</f>
        <v>2288633</v>
      </c>
      <c r="P13" s="19">
        <v>10000</v>
      </c>
      <c r="Q13" s="19">
        <v>20438</v>
      </c>
      <c r="R13" s="2"/>
      <c r="S13" s="15" t="s">
        <v>7</v>
      </c>
      <c r="T13" s="10" t="s">
        <v>8</v>
      </c>
      <c r="U13" s="11" t="s">
        <v>7</v>
      </c>
      <c r="V13" s="12" t="s">
        <v>9</v>
      </c>
      <c r="W13" s="15"/>
      <c r="X13" s="19"/>
      <c r="Y13" s="19"/>
      <c r="Z13" s="19"/>
      <c r="AA13" s="19"/>
      <c r="AB13" s="19"/>
      <c r="AC13" s="19">
        <v>917115</v>
      </c>
      <c r="AD13" s="19">
        <v>340825</v>
      </c>
      <c r="AE13" s="19">
        <f>SUM(AC13:AD13)</f>
        <v>1257940</v>
      </c>
      <c r="AF13" s="19">
        <v>1261983</v>
      </c>
      <c r="AG13" s="15" t="s">
        <v>10</v>
      </c>
    </row>
    <row r="14" spans="1:33">
      <c r="A14" s="3" t="s">
        <v>1270</v>
      </c>
      <c r="B14" s="4" t="s">
        <v>1271</v>
      </c>
      <c r="C14" s="14">
        <v>38961</v>
      </c>
      <c r="D14" s="6">
        <v>41364</v>
      </c>
      <c r="E14" s="17">
        <v>326882787</v>
      </c>
      <c r="F14" s="22">
        <f>SUM(K14-AC14)/AC14</f>
        <v>0.12287455887070901</v>
      </c>
      <c r="G14" s="22">
        <f>SUM(M14-AE14)/AE14</f>
        <v>0.72516321875245815</v>
      </c>
      <c r="H14" s="22">
        <f>SUM(O14-AF14)/AF14</f>
        <v>0.49926917978177371</v>
      </c>
      <c r="I14" s="7" t="s">
        <v>1271</v>
      </c>
      <c r="J14" s="8" t="s">
        <v>1272</v>
      </c>
      <c r="K14" s="19">
        <v>3500000</v>
      </c>
      <c r="L14" s="19">
        <v>40364000</v>
      </c>
      <c r="M14" s="19">
        <f>SUM(K14:L14)</f>
        <v>43864000</v>
      </c>
      <c r="N14" s="19">
        <v>243000</v>
      </c>
      <c r="O14" s="20">
        <f>SUM(M14:N14)</f>
        <v>44107000</v>
      </c>
      <c r="P14" s="19">
        <v>38000</v>
      </c>
      <c r="Q14" s="19">
        <v>38000</v>
      </c>
      <c r="R14" s="2"/>
      <c r="S14" s="15" t="s">
        <v>7</v>
      </c>
      <c r="T14" s="10" t="s">
        <v>8</v>
      </c>
      <c r="U14" s="11" t="s">
        <v>7</v>
      </c>
      <c r="V14" s="12" t="s">
        <v>9</v>
      </c>
      <c r="W14" s="13"/>
      <c r="X14" s="19"/>
      <c r="Y14" s="19"/>
      <c r="Z14" s="19"/>
      <c r="AA14" s="19"/>
      <c r="AB14" s="19"/>
      <c r="AC14" s="19">
        <v>3117000</v>
      </c>
      <c r="AD14" s="19">
        <v>22309000</v>
      </c>
      <c r="AE14" s="19">
        <f>SUM(AC14:AD14)</f>
        <v>25426000</v>
      </c>
      <c r="AF14" s="19">
        <v>29419000</v>
      </c>
      <c r="AG14" s="2"/>
    </row>
    <row r="15" spans="1:33">
      <c r="A15" s="15" t="s">
        <v>465</v>
      </c>
      <c r="B15" s="15" t="s">
        <v>466</v>
      </c>
      <c r="C15" s="14">
        <v>40544</v>
      </c>
      <c r="D15" s="14">
        <v>41152</v>
      </c>
      <c r="E15" s="17">
        <v>80976056</v>
      </c>
      <c r="F15" s="22">
        <f>SUM(K15-AC15)/AC15</f>
        <v>0.21762278128760529</v>
      </c>
      <c r="G15" s="22">
        <f>SUM(M15-AE15)/AE15</f>
        <v>0.61717903880866432</v>
      </c>
      <c r="H15" s="22">
        <f>SUM(O15-AF15)/AF15</f>
        <v>0.34910604793703665</v>
      </c>
      <c r="I15" s="15" t="s">
        <v>466</v>
      </c>
      <c r="J15" s="15" t="s">
        <v>223</v>
      </c>
      <c r="K15" s="19">
        <v>1295161</v>
      </c>
      <c r="L15" s="19">
        <v>425000</v>
      </c>
      <c r="M15" s="19">
        <f>SUM(K15:L15)</f>
        <v>1720161</v>
      </c>
      <c r="N15" s="19">
        <v>43354</v>
      </c>
      <c r="O15" s="20">
        <f>SUM(M15:N15)</f>
        <v>1763515</v>
      </c>
      <c r="P15" s="19">
        <v>160350</v>
      </c>
      <c r="Q15" s="19">
        <v>41538</v>
      </c>
      <c r="R15" s="15" t="s">
        <v>468</v>
      </c>
      <c r="S15" s="21" t="s">
        <v>10</v>
      </c>
      <c r="T15" s="10" t="s">
        <v>8</v>
      </c>
      <c r="U15" s="11" t="s">
        <v>7</v>
      </c>
      <c r="V15" s="12" t="s">
        <v>9</v>
      </c>
      <c r="W15" s="15" t="s">
        <v>467</v>
      </c>
      <c r="Z15" s="19">
        <v>1510306</v>
      </c>
      <c r="AC15" s="19">
        <v>1063680</v>
      </c>
      <c r="AE15" s="19">
        <f>SUM(AC15:AD15)</f>
        <v>1063680</v>
      </c>
      <c r="AF15" s="19">
        <v>1307173</v>
      </c>
      <c r="AG15" s="15" t="s">
        <v>10</v>
      </c>
    </row>
    <row r="16" spans="1:33">
      <c r="A16" s="3" t="s">
        <v>24</v>
      </c>
      <c r="B16" s="4" t="s">
        <v>25</v>
      </c>
      <c r="C16" s="5">
        <v>40049</v>
      </c>
      <c r="D16" s="6">
        <v>41274</v>
      </c>
      <c r="E16" s="17">
        <v>15207487</v>
      </c>
      <c r="F16" s="22">
        <f>SUM(K16-AC16)/AC16</f>
        <v>0.38895339547270308</v>
      </c>
      <c r="G16" s="22">
        <f>SUM(M16-AE16)/AE16</f>
        <v>0.58133040614709108</v>
      </c>
      <c r="H16" s="22">
        <f>SUM(O16-AF16)/AF16</f>
        <v>0.58133040614709108</v>
      </c>
      <c r="I16" s="7" t="s">
        <v>25</v>
      </c>
      <c r="J16" s="8" t="s">
        <v>26</v>
      </c>
      <c r="K16" s="19">
        <v>651940</v>
      </c>
      <c r="L16" s="19">
        <v>248430</v>
      </c>
      <c r="M16" s="19">
        <f>SUM(K16:L16)</f>
        <v>900370</v>
      </c>
      <c r="O16" s="20">
        <f>SUM(M16:N16)</f>
        <v>900370</v>
      </c>
      <c r="P16" s="19">
        <v>73175</v>
      </c>
      <c r="Q16" s="19">
        <v>15791</v>
      </c>
      <c r="R16" s="2"/>
      <c r="S16" s="15" t="s">
        <v>7</v>
      </c>
      <c r="T16" s="10" t="s">
        <v>8</v>
      </c>
      <c r="U16" s="11" t="s">
        <v>7</v>
      </c>
      <c r="V16" s="12" t="s">
        <v>9</v>
      </c>
      <c r="W16" s="13"/>
      <c r="X16" s="19"/>
      <c r="AA16" s="19"/>
      <c r="AB16" s="19"/>
      <c r="AC16" s="19">
        <v>469375</v>
      </c>
      <c r="AD16" s="19">
        <v>100000</v>
      </c>
      <c r="AE16" s="19">
        <f>SUM(AC16:AD16)</f>
        <v>569375</v>
      </c>
      <c r="AF16" s="19">
        <v>569375</v>
      </c>
      <c r="AG16" s="15" t="s">
        <v>10</v>
      </c>
    </row>
    <row r="17" spans="1:33">
      <c r="A17" s="15" t="s">
        <v>672</v>
      </c>
      <c r="B17" s="15" t="s">
        <v>673</v>
      </c>
      <c r="C17" s="14">
        <v>39630</v>
      </c>
      <c r="D17" s="14">
        <v>41274</v>
      </c>
      <c r="E17" s="17">
        <v>44402883</v>
      </c>
      <c r="F17" s="22">
        <f>SUM(K17-AC17)/AC17</f>
        <v>6.4172954709464158E-2</v>
      </c>
      <c r="G17" s="22">
        <f>SUM(M17-AE17)/AE17</f>
        <v>0.54761385622775149</v>
      </c>
      <c r="H17" s="22">
        <f>SUM(O17-AF17)/AF17</f>
        <v>0.51720361679592897</v>
      </c>
      <c r="I17" s="15" t="s">
        <v>673</v>
      </c>
      <c r="J17" s="15" t="s">
        <v>39</v>
      </c>
      <c r="K17" s="19">
        <v>640000</v>
      </c>
      <c r="L17" s="19">
        <v>708600</v>
      </c>
      <c r="M17" s="19">
        <f>SUM(K17:L17)</f>
        <v>1348600</v>
      </c>
      <c r="N17" s="19">
        <v>810</v>
      </c>
      <c r="O17" s="20">
        <f>SUM(M17:N17)</f>
        <v>1349410</v>
      </c>
      <c r="P17" s="19">
        <v>15000</v>
      </c>
      <c r="Q17" s="19">
        <v>17305</v>
      </c>
      <c r="R17" s="15" t="s">
        <v>674</v>
      </c>
      <c r="S17" s="15" t="s">
        <v>7</v>
      </c>
      <c r="T17" s="10" t="s">
        <v>8</v>
      </c>
      <c r="U17" s="11" t="s">
        <v>7</v>
      </c>
      <c r="V17" s="12" t="s">
        <v>9</v>
      </c>
      <c r="W17" s="15"/>
      <c r="X17" s="19"/>
      <c r="Y17" s="19"/>
      <c r="Z17" s="19"/>
      <c r="AA17" s="19"/>
      <c r="AB17" s="19"/>
      <c r="AC17" s="19">
        <v>601406</v>
      </c>
      <c r="AD17" s="19">
        <v>270000</v>
      </c>
      <c r="AE17" s="19">
        <f>SUM(AC17:AD17)</f>
        <v>871406</v>
      </c>
      <c r="AF17" s="19">
        <v>889406</v>
      </c>
      <c r="AG17" s="15" t="s">
        <v>10</v>
      </c>
    </row>
    <row r="18" spans="1:33">
      <c r="A18" s="3" t="s">
        <v>951</v>
      </c>
      <c r="B18" s="4" t="s">
        <v>952</v>
      </c>
      <c r="C18" s="14">
        <v>37622</v>
      </c>
      <c r="D18" s="6">
        <v>41274</v>
      </c>
      <c r="E18" s="17">
        <v>36605059</v>
      </c>
      <c r="F18" s="22">
        <f>SUM(K18-AC18)/AC18</f>
        <v>0.3260445983979216</v>
      </c>
      <c r="G18" s="22">
        <f>SUM(M18-AE18)/AE18</f>
        <v>0.54254167568737821</v>
      </c>
      <c r="H18" s="22">
        <f>SUM(O18-AF18)/AF18</f>
        <v>0.52737810129642504</v>
      </c>
      <c r="I18" s="7" t="s">
        <v>952</v>
      </c>
      <c r="J18" s="8" t="s">
        <v>223</v>
      </c>
      <c r="K18" s="19">
        <v>1225000</v>
      </c>
      <c r="L18" s="19">
        <v>200000</v>
      </c>
      <c r="M18" s="19">
        <f>SUM(K18:L18)</f>
        <v>1425000</v>
      </c>
      <c r="N18" s="19">
        <v>192359</v>
      </c>
      <c r="O18" s="20">
        <f>SUM(M18:N18)</f>
        <v>1617359</v>
      </c>
      <c r="P18" s="19">
        <v>142000</v>
      </c>
      <c r="Q18" s="19">
        <v>22582</v>
      </c>
      <c r="R18" s="2"/>
      <c r="S18" s="15" t="s">
        <v>7</v>
      </c>
      <c r="T18" s="10" t="s">
        <v>8</v>
      </c>
      <c r="U18" s="11" t="s">
        <v>7</v>
      </c>
      <c r="V18" s="12" t="s">
        <v>9</v>
      </c>
      <c r="W18" s="13"/>
      <c r="X18" s="19"/>
      <c r="Y18" s="19"/>
      <c r="Z18" s="19"/>
      <c r="AA18" s="19"/>
      <c r="AB18" s="19"/>
      <c r="AC18" s="19">
        <v>923800</v>
      </c>
      <c r="AE18" s="19">
        <f>SUM(AC18:AD18)</f>
        <v>923800</v>
      </c>
      <c r="AF18" s="19">
        <v>1058912</v>
      </c>
      <c r="AG18" s="15" t="s">
        <v>10</v>
      </c>
    </row>
    <row r="19" spans="1:33">
      <c r="A19" s="3" t="s">
        <v>887</v>
      </c>
      <c r="B19" s="15" t="s">
        <v>888</v>
      </c>
      <c r="C19" s="14">
        <v>32874</v>
      </c>
      <c r="D19" s="6">
        <v>41243</v>
      </c>
      <c r="E19" s="17">
        <v>12534426</v>
      </c>
      <c r="F19" s="22">
        <f>SUM(K19-AC19)/AC19</f>
        <v>4.5443016281062551E-2</v>
      </c>
      <c r="G19" s="22">
        <f>SUM(M19-AE19)/AE19</f>
        <v>0.46886360093530788</v>
      </c>
      <c r="H19" s="22">
        <f>SUM(O19-AF19)/AF19</f>
        <v>-2.4224665037814617E-3</v>
      </c>
      <c r="I19" s="7" t="s">
        <v>889</v>
      </c>
      <c r="J19" s="8" t="s">
        <v>6</v>
      </c>
      <c r="K19" s="19">
        <v>305008</v>
      </c>
      <c r="L19" s="19">
        <v>166130</v>
      </c>
      <c r="M19" s="19">
        <f>SUM(K19:L19)</f>
        <v>471138</v>
      </c>
      <c r="N19" s="19">
        <v>8200</v>
      </c>
      <c r="O19" s="20">
        <f>SUM(M19:N19)</f>
        <v>479338</v>
      </c>
      <c r="P19" s="19">
        <v>42372</v>
      </c>
      <c r="Q19" s="19">
        <v>15227</v>
      </c>
      <c r="R19" s="2"/>
      <c r="S19" s="15" t="s">
        <v>7</v>
      </c>
      <c r="T19" s="10" t="s">
        <v>8</v>
      </c>
      <c r="U19" s="11" t="s">
        <v>7</v>
      </c>
      <c r="V19" s="12" t="s">
        <v>9</v>
      </c>
      <c r="W19" s="13"/>
      <c r="X19" s="19"/>
      <c r="Y19" s="19"/>
      <c r="AA19" s="19"/>
      <c r="AB19" s="19"/>
      <c r="AC19" s="19">
        <v>291750</v>
      </c>
      <c r="AD19" s="19">
        <v>29000</v>
      </c>
      <c r="AE19" s="19">
        <f>SUM(AC19:AD19)</f>
        <v>320750</v>
      </c>
      <c r="AF19" s="19">
        <v>480502</v>
      </c>
      <c r="AG19" s="15" t="s">
        <v>10</v>
      </c>
    </row>
    <row r="20" spans="1:33">
      <c r="A20" s="3" t="s">
        <v>218</v>
      </c>
      <c r="B20" s="15" t="s">
        <v>219</v>
      </c>
      <c r="C20" s="14">
        <v>37257</v>
      </c>
      <c r="D20" s="6">
        <v>41274</v>
      </c>
      <c r="E20" s="17">
        <v>36018513</v>
      </c>
      <c r="F20" s="22">
        <f>SUM(K20-AC20)/AC20</f>
        <v>6.7632473193165302E-2</v>
      </c>
      <c r="G20" s="22">
        <f>SUM(M20-AE20)/AE20</f>
        <v>0.43294370962780682</v>
      </c>
      <c r="H20" s="22">
        <f>SUM(O20-AF20)/AF20</f>
        <v>0.41171517016211739</v>
      </c>
      <c r="I20" s="7" t="s">
        <v>219</v>
      </c>
      <c r="J20" s="8" t="s">
        <v>6</v>
      </c>
      <c r="K20" s="19">
        <v>355654</v>
      </c>
      <c r="L20" s="19">
        <v>222000</v>
      </c>
      <c r="M20" s="19">
        <f>SUM(K20:L20)</f>
        <v>577654</v>
      </c>
      <c r="N20" s="19">
        <v>22500</v>
      </c>
      <c r="O20" s="20">
        <f>SUM(M20:N20)</f>
        <v>600154</v>
      </c>
      <c r="P20" s="19">
        <v>114000</v>
      </c>
      <c r="Q20" s="19">
        <v>10966</v>
      </c>
      <c r="R20" s="15" t="s">
        <v>220</v>
      </c>
      <c r="S20" s="15" t="s">
        <v>7</v>
      </c>
      <c r="T20" s="10" t="s">
        <v>30</v>
      </c>
      <c r="U20" s="11" t="s">
        <v>7</v>
      </c>
      <c r="V20" s="12" t="s">
        <v>9</v>
      </c>
      <c r="W20" s="13"/>
      <c r="X20" s="19"/>
      <c r="Y20" s="19"/>
      <c r="Z20" s="19"/>
      <c r="AA20" s="19"/>
      <c r="AB20" s="19"/>
      <c r="AC20" s="19">
        <v>333124</v>
      </c>
      <c r="AD20" s="19">
        <v>70000</v>
      </c>
      <c r="AE20" s="19">
        <f>SUM(AC20:AD20)</f>
        <v>403124</v>
      </c>
      <c r="AF20" s="19">
        <v>425124</v>
      </c>
      <c r="AG20" s="15" t="s">
        <v>10</v>
      </c>
    </row>
    <row r="21" spans="1:33">
      <c r="A21" s="15" t="s">
        <v>1110</v>
      </c>
      <c r="B21" s="15" t="s">
        <v>1111</v>
      </c>
      <c r="C21" s="14">
        <v>41122</v>
      </c>
      <c r="D21" s="14">
        <v>41090</v>
      </c>
      <c r="E21" s="17">
        <v>230042654</v>
      </c>
      <c r="F21" s="22">
        <f>SUM(K21-AC21)/AC21</f>
        <v>1.4975031729275149E-2</v>
      </c>
      <c r="G21" s="22">
        <f>SUM(M21-AE21)/AE21</f>
        <v>0.41209323785190038</v>
      </c>
      <c r="H21" s="22">
        <f>SUM(O21-AF21)/AF21</f>
        <v>0.28937463424170451</v>
      </c>
      <c r="I21" s="15" t="s">
        <v>1112</v>
      </c>
      <c r="J21" s="15" t="s">
        <v>94</v>
      </c>
      <c r="K21" s="19">
        <v>513417</v>
      </c>
      <c r="L21" s="19">
        <v>215000</v>
      </c>
      <c r="M21" s="19">
        <f>SUM(K21:L21)</f>
        <v>728417</v>
      </c>
      <c r="N21" s="19">
        <v>287284</v>
      </c>
      <c r="O21" s="20">
        <f>SUM(M21:N21)</f>
        <v>1015701</v>
      </c>
      <c r="P21" s="19">
        <v>126188</v>
      </c>
      <c r="Q21" s="19">
        <v>21777</v>
      </c>
      <c r="R21" s="15" t="s">
        <v>1113</v>
      </c>
      <c r="S21" s="15" t="s">
        <v>7</v>
      </c>
      <c r="T21" s="10" t="s">
        <v>8</v>
      </c>
      <c r="U21" s="11" t="s">
        <v>10</v>
      </c>
      <c r="V21" s="12" t="s">
        <v>9</v>
      </c>
      <c r="W21" s="15"/>
      <c r="X21" s="19"/>
      <c r="Z21" s="19"/>
      <c r="AA21" s="19"/>
      <c r="AB21" s="19"/>
      <c r="AC21" s="19">
        <v>505842</v>
      </c>
      <c r="AD21" s="19">
        <v>10000</v>
      </c>
      <c r="AE21" s="19">
        <f>SUM(AC21:AD21)</f>
        <v>515842</v>
      </c>
      <c r="AF21" s="19">
        <v>787747</v>
      </c>
      <c r="AG21" s="15" t="s">
        <v>10</v>
      </c>
    </row>
    <row r="22" spans="1:33">
      <c r="A22" s="3" t="s">
        <v>1132</v>
      </c>
      <c r="B22" s="4" t="s">
        <v>1133</v>
      </c>
      <c r="C22" s="14">
        <v>40558</v>
      </c>
      <c r="D22" s="6">
        <v>41274</v>
      </c>
      <c r="E22" s="17">
        <v>160797472</v>
      </c>
      <c r="F22" s="22">
        <f>SUM(K22-AC22)/AC22</f>
        <v>8.2675569011191011E-2</v>
      </c>
      <c r="G22" s="22">
        <f>SUM(M22-AE22)/AE22</f>
        <v>0.40705249499918905</v>
      </c>
      <c r="H22" s="22">
        <f>SUM(O22-AF22)/AF22</f>
        <v>-0.58056954995077836</v>
      </c>
      <c r="I22" s="7" t="s">
        <v>1133</v>
      </c>
      <c r="J22" s="8" t="s">
        <v>39</v>
      </c>
      <c r="K22" s="19">
        <v>480630</v>
      </c>
      <c r="L22" s="19">
        <v>144000</v>
      </c>
      <c r="M22" s="19">
        <f>SUM(K22:L22)</f>
        <v>624630</v>
      </c>
      <c r="N22" s="19">
        <v>12760</v>
      </c>
      <c r="O22" s="20">
        <f>SUM(M22:N22)</f>
        <v>637390</v>
      </c>
      <c r="P22" s="19">
        <v>295070</v>
      </c>
      <c r="Q22" s="19">
        <v>41660</v>
      </c>
      <c r="R22" s="15" t="s">
        <v>1134</v>
      </c>
      <c r="S22" s="15" t="s">
        <v>7</v>
      </c>
      <c r="T22" s="10" t="s">
        <v>8</v>
      </c>
      <c r="U22" s="11" t="s">
        <v>7</v>
      </c>
      <c r="V22" s="12" t="s">
        <v>9</v>
      </c>
      <c r="W22" s="13"/>
      <c r="X22" s="19"/>
      <c r="Y22" s="19"/>
      <c r="Z22" s="19"/>
      <c r="AB22" s="19"/>
      <c r="AC22" s="19">
        <v>443928</v>
      </c>
      <c r="AE22" s="19">
        <f>SUM(AC22:AD22)</f>
        <v>443928</v>
      </c>
      <c r="AF22" s="19">
        <v>1519656</v>
      </c>
      <c r="AG22" s="15" t="s">
        <v>10</v>
      </c>
    </row>
    <row r="23" spans="1:33">
      <c r="A23" s="15" t="s">
        <v>144</v>
      </c>
      <c r="B23" s="15" t="s">
        <v>145</v>
      </c>
      <c r="C23" s="14">
        <v>38018</v>
      </c>
      <c r="D23" s="14">
        <v>41274</v>
      </c>
      <c r="E23" s="17">
        <v>30433260</v>
      </c>
      <c r="F23" s="22">
        <f>SUM(K23-AC23)/AC23</f>
        <v>0.16243616008690401</v>
      </c>
      <c r="G23" s="22">
        <f>SUM(M23-AE23)/AE23</f>
        <v>0.39749974444813574</v>
      </c>
      <c r="H23" s="22">
        <f>SUM(O23-AF23)/AF23</f>
        <v>0.39357346025847423</v>
      </c>
      <c r="I23" s="15" t="s">
        <v>145</v>
      </c>
      <c r="J23" s="15" t="s">
        <v>21</v>
      </c>
      <c r="K23" s="19">
        <v>440876</v>
      </c>
      <c r="L23" s="19">
        <v>434093</v>
      </c>
      <c r="M23" s="19">
        <f>SUM(K23:L23)</f>
        <v>874969</v>
      </c>
      <c r="N23" s="19">
        <v>1048</v>
      </c>
      <c r="O23" s="20">
        <f>SUM(M23:N23)</f>
        <v>876017</v>
      </c>
      <c r="P23" s="19">
        <v>7350</v>
      </c>
      <c r="Q23" s="19">
        <v>12019</v>
      </c>
      <c r="R23" s="2"/>
      <c r="S23" s="15" t="s">
        <v>7</v>
      </c>
      <c r="T23" s="15" t="s">
        <v>8</v>
      </c>
      <c r="U23" s="15" t="s">
        <v>7</v>
      </c>
      <c r="V23" s="15" t="s">
        <v>9</v>
      </c>
      <c r="W23" s="15"/>
      <c r="X23" s="19"/>
      <c r="Y23" s="19"/>
      <c r="Z23" s="19"/>
      <c r="AA23" s="19"/>
      <c r="AB23" s="19"/>
      <c r="AC23" s="19">
        <v>379269</v>
      </c>
      <c r="AD23" s="19">
        <v>246827</v>
      </c>
      <c r="AE23" s="19">
        <f>SUM(AC23:AD23)</f>
        <v>626096</v>
      </c>
      <c r="AF23" s="19">
        <v>628612</v>
      </c>
      <c r="AG23" s="15" t="s">
        <v>10</v>
      </c>
    </row>
    <row r="24" spans="1:33">
      <c r="A24" s="3" t="s">
        <v>133</v>
      </c>
      <c r="B24" s="4" t="s">
        <v>134</v>
      </c>
      <c r="C24" s="5">
        <v>38260</v>
      </c>
      <c r="D24" s="6">
        <v>41274</v>
      </c>
      <c r="E24" s="17">
        <v>28698307</v>
      </c>
      <c r="F24" s="22">
        <f>SUM(K24-AC24)/AC24</f>
        <v>0.39711875152620368</v>
      </c>
      <c r="G24" s="22">
        <f>SUM(M24-AE24)/AE24</f>
        <v>0.39711875152620368</v>
      </c>
      <c r="H24" s="22">
        <f>SUM(O24-AF24)/AF24</f>
        <v>0.39711875152620368</v>
      </c>
      <c r="I24" s="7" t="s">
        <v>134</v>
      </c>
      <c r="J24" s="8" t="s">
        <v>21</v>
      </c>
      <c r="K24" s="19">
        <v>2494522</v>
      </c>
      <c r="M24" s="19">
        <f>SUM(K24:L24)</f>
        <v>2494522</v>
      </c>
      <c r="O24" s="20">
        <f>SUM(M24:N24)</f>
        <v>2494522</v>
      </c>
      <c r="P24" s="19">
        <v>33000</v>
      </c>
      <c r="Q24" s="19">
        <v>28166</v>
      </c>
      <c r="R24" s="2"/>
      <c r="S24" s="15" t="s">
        <v>7</v>
      </c>
      <c r="T24" s="10" t="s">
        <v>8</v>
      </c>
      <c r="U24" s="11" t="s">
        <v>7</v>
      </c>
      <c r="V24" s="12" t="s">
        <v>9</v>
      </c>
      <c r="W24" s="15"/>
      <c r="X24" s="19"/>
      <c r="AA24" s="19"/>
      <c r="AB24" s="19"/>
      <c r="AC24" s="19">
        <v>1785476</v>
      </c>
      <c r="AE24" s="19">
        <f>SUM(AC24:AD24)</f>
        <v>1785476</v>
      </c>
      <c r="AF24" s="19">
        <v>1785476</v>
      </c>
      <c r="AG24" s="15" t="s">
        <v>10</v>
      </c>
    </row>
    <row r="25" spans="1:33">
      <c r="A25" s="3" t="s">
        <v>344</v>
      </c>
      <c r="B25" s="4" t="s">
        <v>345</v>
      </c>
      <c r="C25" s="5">
        <v>37622</v>
      </c>
      <c r="D25" s="6">
        <v>41274</v>
      </c>
      <c r="E25" s="17">
        <v>118809697</v>
      </c>
      <c r="F25" s="22">
        <f>SUM(K25-AC25)/AC25</f>
        <v>2.9999371740905948E-2</v>
      </c>
      <c r="G25" s="22">
        <f>SUM(M25-AE25)/AE25</f>
        <v>0.39469316483951683</v>
      </c>
      <c r="H25" s="22">
        <f>SUM(O25-AF25)/AF25</f>
        <v>0.37792443289801753</v>
      </c>
      <c r="I25" s="7" t="s">
        <v>345</v>
      </c>
      <c r="J25" s="8" t="s">
        <v>18</v>
      </c>
      <c r="K25" s="19">
        <v>491835</v>
      </c>
      <c r="L25" s="19">
        <v>282931</v>
      </c>
      <c r="M25" s="19">
        <f>SUM(K25:L25)</f>
        <v>774766</v>
      </c>
      <c r="N25" s="19">
        <v>15515</v>
      </c>
      <c r="O25" s="20">
        <f>SUM(M25:N25)</f>
        <v>790281</v>
      </c>
      <c r="P25" s="19">
        <v>74490</v>
      </c>
      <c r="Q25" s="19">
        <v>20193</v>
      </c>
      <c r="R25" s="2"/>
      <c r="S25" s="15" t="s">
        <v>7</v>
      </c>
      <c r="T25" s="10" t="s">
        <v>8</v>
      </c>
      <c r="U25" s="11" t="s">
        <v>7</v>
      </c>
      <c r="V25" s="12" t="s">
        <v>9</v>
      </c>
      <c r="W25" s="13"/>
      <c r="X25" s="19"/>
      <c r="Z25" s="19"/>
      <c r="AA25" s="19"/>
      <c r="AB25" s="19"/>
      <c r="AC25" s="19">
        <v>477510</v>
      </c>
      <c r="AD25" s="19">
        <v>78000</v>
      </c>
      <c r="AE25" s="19">
        <f>SUM(AC25:AD25)</f>
        <v>555510</v>
      </c>
      <c r="AF25" s="19">
        <v>573530</v>
      </c>
      <c r="AG25" s="15" t="s">
        <v>10</v>
      </c>
    </row>
    <row r="26" spans="1:33">
      <c r="A26" s="3" t="s">
        <v>1101</v>
      </c>
      <c r="B26" s="4" t="s">
        <v>1102</v>
      </c>
      <c r="C26" s="14">
        <v>39329</v>
      </c>
      <c r="D26" s="6">
        <v>41274</v>
      </c>
      <c r="E26" s="17">
        <v>40269164</v>
      </c>
      <c r="F26" s="22">
        <f>SUM(K26-AC26)/AC26</f>
        <v>2.8571428571428571E-2</v>
      </c>
      <c r="G26" s="22">
        <f>SUM(M26-AE26)/AE26</f>
        <v>0.38481807282970854</v>
      </c>
      <c r="H26" s="22">
        <f>SUM(O26-AF26)/AF26</f>
        <v>0.36378431215778112</v>
      </c>
      <c r="I26" s="15" t="s">
        <v>1102</v>
      </c>
      <c r="J26" s="15" t="s">
        <v>21</v>
      </c>
      <c r="K26" s="19">
        <v>900000</v>
      </c>
      <c r="L26" s="19">
        <v>606250</v>
      </c>
      <c r="M26" s="19">
        <f>SUM(K26:L26)</f>
        <v>1506250</v>
      </c>
      <c r="N26" s="19">
        <v>80078</v>
      </c>
      <c r="O26" s="20">
        <f>SUM(M26:N26)</f>
        <v>1586328</v>
      </c>
      <c r="P26" s="19">
        <v>27000</v>
      </c>
      <c r="Q26" s="19">
        <v>26680</v>
      </c>
      <c r="R26" s="2"/>
      <c r="S26" s="15" t="s">
        <v>7</v>
      </c>
      <c r="T26" s="10" t="s">
        <v>8</v>
      </c>
      <c r="U26" s="11" t="s">
        <v>7</v>
      </c>
      <c r="V26" s="12" t="s">
        <v>9</v>
      </c>
      <c r="W26" s="13"/>
      <c r="X26" s="19"/>
      <c r="Y26" s="19"/>
      <c r="Z26" s="19"/>
      <c r="AA26" s="19"/>
      <c r="AB26" s="19"/>
      <c r="AC26" s="19">
        <v>875000</v>
      </c>
      <c r="AD26" s="19">
        <v>212688</v>
      </c>
      <c r="AE26" s="19">
        <f>SUM(AC26:AD26)</f>
        <v>1087688</v>
      </c>
      <c r="AF26" s="19">
        <v>1163181</v>
      </c>
      <c r="AG26" s="15" t="s">
        <v>10</v>
      </c>
    </row>
    <row r="27" spans="1:33">
      <c r="A27" s="3" t="s">
        <v>851</v>
      </c>
      <c r="B27" s="4" t="s">
        <v>852</v>
      </c>
      <c r="C27" s="5">
        <v>36538</v>
      </c>
      <c r="D27" s="6">
        <v>41243</v>
      </c>
      <c r="E27" s="17">
        <v>26826609</v>
      </c>
      <c r="F27" s="22">
        <f>SUM(K27-AC27)/AC27</f>
        <v>0.38162218530599379</v>
      </c>
      <c r="G27" s="22">
        <f>SUM(M27-AE27)/AE27</f>
        <v>0.38162218530599379</v>
      </c>
      <c r="H27" s="22">
        <f>SUM(O27-AF27)/AF27</f>
        <v>0.38162218530599379</v>
      </c>
      <c r="I27" s="7" t="s">
        <v>852</v>
      </c>
      <c r="J27" s="8" t="s">
        <v>14</v>
      </c>
      <c r="K27" s="19">
        <v>683646</v>
      </c>
      <c r="M27" s="19">
        <f>SUM(K27:L27)</f>
        <v>683646</v>
      </c>
      <c r="O27" s="20">
        <f>SUM(M27:N27)</f>
        <v>683646</v>
      </c>
      <c r="P27" s="19">
        <v>210000</v>
      </c>
      <c r="Q27" s="19">
        <v>12806</v>
      </c>
      <c r="R27" s="15" t="s">
        <v>853</v>
      </c>
      <c r="S27" s="15" t="s">
        <v>7</v>
      </c>
      <c r="T27" s="10" t="s">
        <v>8</v>
      </c>
      <c r="U27" s="11" t="s">
        <v>7</v>
      </c>
      <c r="V27" s="12" t="s">
        <v>9</v>
      </c>
      <c r="W27" s="13"/>
      <c r="X27" s="19"/>
      <c r="AA27" s="19"/>
      <c r="AB27" s="19"/>
      <c r="AC27" s="19">
        <v>494814</v>
      </c>
      <c r="AE27" s="19">
        <f>SUM(AC27:AD27)</f>
        <v>494814</v>
      </c>
      <c r="AF27" s="19">
        <v>494814</v>
      </c>
      <c r="AG27" s="15" t="s">
        <v>10</v>
      </c>
    </row>
    <row r="28" spans="1:33">
      <c r="A28" s="15" t="s">
        <v>1258</v>
      </c>
      <c r="B28" s="15" t="s">
        <v>1259</v>
      </c>
      <c r="C28" s="14">
        <v>36902</v>
      </c>
      <c r="D28" s="14">
        <v>41060</v>
      </c>
      <c r="E28" s="17">
        <v>263268350</v>
      </c>
      <c r="F28" s="22">
        <f>SUM(K28-AC28)/AC28</f>
        <v>0.15384796513370266</v>
      </c>
      <c r="G28" s="22">
        <f>SUM(M28-AE28)/AE28</f>
        <v>0.37807713055167869</v>
      </c>
      <c r="H28" s="22">
        <f>SUM(O28-AF28)/AF28</f>
        <v>0.39493257304586699</v>
      </c>
      <c r="I28" s="15" t="s">
        <v>1260</v>
      </c>
      <c r="J28" s="15" t="s">
        <v>39</v>
      </c>
      <c r="K28" s="19">
        <v>539027</v>
      </c>
      <c r="L28" s="19">
        <v>104750</v>
      </c>
      <c r="M28" s="19">
        <f>SUM(K28:L28)</f>
        <v>643777</v>
      </c>
      <c r="N28" s="19">
        <v>26516</v>
      </c>
      <c r="O28" s="20">
        <f>SUM(M28:N28)</f>
        <v>670293</v>
      </c>
      <c r="P28" s="19">
        <v>80208</v>
      </c>
      <c r="Q28" s="19">
        <v>34515</v>
      </c>
      <c r="R28" s="2"/>
      <c r="S28" s="15" t="s">
        <v>7</v>
      </c>
      <c r="T28" s="10" t="s">
        <v>8</v>
      </c>
      <c r="U28" s="11" t="s">
        <v>7</v>
      </c>
      <c r="V28" s="12" t="s">
        <v>9</v>
      </c>
      <c r="W28" s="15"/>
      <c r="X28" s="19"/>
      <c r="Y28" s="19"/>
      <c r="Z28" s="19"/>
      <c r="AA28" s="19"/>
      <c r="AB28" s="19"/>
      <c r="AC28" s="19">
        <v>467156</v>
      </c>
      <c r="AE28" s="19">
        <f>SUM(AC28:AD28)</f>
        <v>467156</v>
      </c>
      <c r="AF28" s="19">
        <v>480520</v>
      </c>
      <c r="AG28" s="2"/>
    </row>
    <row r="29" spans="1:33">
      <c r="A29" s="3" t="s">
        <v>811</v>
      </c>
      <c r="B29" s="4" t="s">
        <v>812</v>
      </c>
      <c r="C29" s="5">
        <v>31413</v>
      </c>
      <c r="D29" s="6">
        <v>41090</v>
      </c>
      <c r="E29" s="17">
        <v>21470749</v>
      </c>
      <c r="F29" s="22">
        <f>SUM(K29-AC29)/AC29</f>
        <v>0.11039433567399318</v>
      </c>
      <c r="G29" s="22">
        <f>SUM(M29-AE29)/AE29</f>
        <v>0.37597662585614056</v>
      </c>
      <c r="H29" s="22">
        <f>SUM(O29-AF29)/AF29</f>
        <v>0.37597662585614056</v>
      </c>
      <c r="I29" s="7" t="s">
        <v>812</v>
      </c>
      <c r="J29" s="8" t="s">
        <v>6</v>
      </c>
      <c r="K29" s="19">
        <v>418099</v>
      </c>
      <c r="L29" s="19">
        <v>175756</v>
      </c>
      <c r="M29" s="19">
        <f>SUM(K29:L29)</f>
        <v>593855</v>
      </c>
      <c r="O29" s="20">
        <f>SUM(M29:N29)</f>
        <v>593855</v>
      </c>
      <c r="P29" s="19">
        <v>24500</v>
      </c>
      <c r="Q29" s="19">
        <v>13153</v>
      </c>
      <c r="R29" s="2"/>
      <c r="S29" s="15" t="s">
        <v>7</v>
      </c>
      <c r="T29" s="10" t="s">
        <v>8</v>
      </c>
      <c r="U29" s="11" t="s">
        <v>7</v>
      </c>
      <c r="V29" s="12" t="s">
        <v>9</v>
      </c>
      <c r="W29" s="13"/>
      <c r="X29" s="19"/>
      <c r="Y29" s="19"/>
      <c r="AA29" s="19"/>
      <c r="AB29" s="19"/>
      <c r="AC29" s="19">
        <v>376532</v>
      </c>
      <c r="AD29" s="19">
        <v>55056</v>
      </c>
      <c r="AE29" s="19">
        <f>SUM(AC29:AD29)</f>
        <v>431588</v>
      </c>
      <c r="AF29" s="19">
        <v>431588</v>
      </c>
      <c r="AG29" s="15" t="s">
        <v>10</v>
      </c>
    </row>
    <row r="30" spans="1:33">
      <c r="A30" s="15" t="s">
        <v>1249</v>
      </c>
      <c r="B30" s="15" t="s">
        <v>1250</v>
      </c>
      <c r="C30" s="14">
        <v>40452</v>
      </c>
      <c r="D30" s="14">
        <v>41090</v>
      </c>
      <c r="E30" s="17">
        <v>45249648</v>
      </c>
      <c r="F30" s="22">
        <f>SUM(K30-AC30)/AC30</f>
        <v>0.37481341817896141</v>
      </c>
      <c r="G30" s="22">
        <f>SUM(M30-AE30)/AE30</f>
        <v>0.37481341817896141</v>
      </c>
      <c r="H30" s="22">
        <f>SUM(O30-AF30)/AF30</f>
        <v>0.37552046507973919</v>
      </c>
      <c r="I30" s="15" t="s">
        <v>1251</v>
      </c>
      <c r="J30" s="15" t="s">
        <v>14</v>
      </c>
      <c r="K30" s="19">
        <v>175000</v>
      </c>
      <c r="M30" s="19">
        <f>SUM(K30:L30)</f>
        <v>175000</v>
      </c>
      <c r="N30" s="19">
        <v>90</v>
      </c>
      <c r="O30" s="20">
        <f>SUM(M30:N30)</f>
        <v>175090</v>
      </c>
      <c r="Q30" s="19">
        <v>5614</v>
      </c>
      <c r="R30" s="2"/>
      <c r="S30" s="15" t="s">
        <v>7</v>
      </c>
      <c r="T30" s="15" t="s">
        <v>30</v>
      </c>
      <c r="U30" s="11" t="s">
        <v>7</v>
      </c>
      <c r="V30" s="15" t="s">
        <v>9</v>
      </c>
      <c r="W30" s="15"/>
      <c r="X30" s="19"/>
      <c r="Z30" s="19"/>
      <c r="AA30" s="19"/>
      <c r="AB30" s="19"/>
      <c r="AC30" s="19">
        <v>127290</v>
      </c>
      <c r="AE30" s="19">
        <f>SUM(AC30:AD30)</f>
        <v>127290</v>
      </c>
      <c r="AF30" s="19">
        <v>127290</v>
      </c>
      <c r="AG30" s="2"/>
    </row>
    <row r="31" spans="1:33">
      <c r="A31" s="3" t="s">
        <v>1167</v>
      </c>
      <c r="B31" s="15" t="s">
        <v>1168</v>
      </c>
      <c r="C31" s="14">
        <v>40451</v>
      </c>
      <c r="D31" s="6">
        <v>41090</v>
      </c>
      <c r="E31" s="17">
        <v>27233417</v>
      </c>
      <c r="F31" s="22">
        <f>SUM(K31-AC31)/AC31</f>
        <v>0.3604843512208033</v>
      </c>
      <c r="G31" s="22">
        <f>SUM(M31-AE31)/AE31</f>
        <v>0.3604843512208033</v>
      </c>
      <c r="H31" s="22">
        <f>SUM(O31-AF31)/AF31</f>
        <v>0.38903996703749483</v>
      </c>
      <c r="I31" s="7" t="s">
        <v>1169</v>
      </c>
      <c r="J31" s="8" t="s">
        <v>909</v>
      </c>
      <c r="K31" s="19">
        <v>226171</v>
      </c>
      <c r="M31" s="19">
        <f>SUM(K31:L31)</f>
        <v>226171</v>
      </c>
      <c r="N31" s="19">
        <v>26669</v>
      </c>
      <c r="O31" s="20">
        <f>SUM(M31:N31)</f>
        <v>252840</v>
      </c>
      <c r="P31" s="19">
        <v>97853</v>
      </c>
      <c r="Q31" s="19">
        <v>44013</v>
      </c>
      <c r="R31" s="2"/>
      <c r="S31" s="15" t="s">
        <v>7</v>
      </c>
      <c r="T31" s="10" t="s">
        <v>8</v>
      </c>
      <c r="U31" s="11" t="s">
        <v>7</v>
      </c>
      <c r="V31" s="12" t="s">
        <v>9</v>
      </c>
      <c r="W31" s="13"/>
      <c r="X31" s="19"/>
      <c r="Z31" s="19"/>
      <c r="AA31" s="19"/>
      <c r="AB31" s="19"/>
      <c r="AC31" s="19">
        <v>166243</v>
      </c>
      <c r="AE31" s="19">
        <f>SUM(AC31:AD31)</f>
        <v>166243</v>
      </c>
      <c r="AF31" s="19">
        <v>182025</v>
      </c>
      <c r="AG31" s="2"/>
    </row>
    <row r="32" spans="1:33">
      <c r="A32" s="3" t="s">
        <v>583</v>
      </c>
      <c r="B32" s="4" t="s">
        <v>584</v>
      </c>
      <c r="C32" s="14">
        <v>34881</v>
      </c>
      <c r="D32" s="6">
        <v>41274</v>
      </c>
      <c r="E32" s="17">
        <v>125146849</v>
      </c>
      <c r="F32" s="22">
        <f>SUM(K32-AC32)/AC32</f>
        <v>0.35789473684210527</v>
      </c>
      <c r="G32" s="22">
        <f>SUM(M32-AE32)/AE32</f>
        <v>0.34771886559802712</v>
      </c>
      <c r="H32" s="22">
        <f>SUM(O32-AF32)/AF32</f>
        <v>1.2928673320332666</v>
      </c>
      <c r="I32" s="7" t="s">
        <v>584</v>
      </c>
      <c r="J32" s="8" t="s">
        <v>39</v>
      </c>
      <c r="K32" s="19">
        <v>645000</v>
      </c>
      <c r="L32" s="19">
        <v>448000</v>
      </c>
      <c r="M32" s="19">
        <f>SUM(K32:L32)</f>
        <v>1093000</v>
      </c>
      <c r="N32" s="19">
        <v>781176</v>
      </c>
      <c r="O32" s="20">
        <f>SUM(M32:N32)</f>
        <v>1874176</v>
      </c>
      <c r="P32" s="19">
        <v>25000</v>
      </c>
      <c r="Q32" s="19">
        <v>15669</v>
      </c>
      <c r="R32" s="15" t="s">
        <v>585</v>
      </c>
      <c r="S32" s="15" t="s">
        <v>7</v>
      </c>
      <c r="T32" s="15" t="s">
        <v>8</v>
      </c>
      <c r="U32" s="15" t="s">
        <v>7</v>
      </c>
      <c r="V32" s="15" t="s">
        <v>9</v>
      </c>
      <c r="W32" s="13"/>
      <c r="X32" s="19"/>
      <c r="Y32" s="19"/>
      <c r="Z32" s="19"/>
      <c r="AA32" s="19"/>
      <c r="AB32" s="19"/>
      <c r="AC32" s="19">
        <v>475000</v>
      </c>
      <c r="AD32" s="19">
        <v>336000</v>
      </c>
      <c r="AE32" s="19">
        <f>SUM(AC32:AD32)</f>
        <v>811000</v>
      </c>
      <c r="AF32" s="19">
        <v>817394</v>
      </c>
      <c r="AG32" s="15" t="s">
        <v>10</v>
      </c>
    </row>
    <row r="33" spans="1:33">
      <c r="A33" s="3" t="s">
        <v>1291</v>
      </c>
      <c r="B33" s="15" t="s">
        <v>1292</v>
      </c>
      <c r="C33" s="14">
        <v>37257</v>
      </c>
      <c r="D33" s="6">
        <v>41090</v>
      </c>
      <c r="E33" s="17">
        <v>19711708</v>
      </c>
      <c r="F33" s="22">
        <f>SUM(K33-AC33)/AC33</f>
        <v>3.2296527587153444E-3</v>
      </c>
      <c r="G33" s="22">
        <f>SUM(M33-AE33)/AE33</f>
        <v>0.3463534518254186</v>
      </c>
      <c r="H33" s="22">
        <f>SUM(O33-AF33)/AF33</f>
        <v>0.3463534518254186</v>
      </c>
      <c r="I33" s="7" t="s">
        <v>1293</v>
      </c>
      <c r="J33" s="8" t="s">
        <v>91</v>
      </c>
      <c r="K33" s="19">
        <v>233905</v>
      </c>
      <c r="L33" s="19">
        <v>80000</v>
      </c>
      <c r="M33" s="19">
        <f>SUM(K33:L33)</f>
        <v>313905</v>
      </c>
      <c r="O33" s="20">
        <f>SUM(M33:N33)</f>
        <v>313905</v>
      </c>
      <c r="P33" s="19">
        <v>23391</v>
      </c>
      <c r="Q33" s="19">
        <v>4651</v>
      </c>
      <c r="R33" s="2"/>
      <c r="S33" s="15" t="s">
        <v>7</v>
      </c>
      <c r="T33" s="15" t="s">
        <v>8</v>
      </c>
      <c r="U33" s="15" t="s">
        <v>7</v>
      </c>
      <c r="V33" s="15" t="s">
        <v>9</v>
      </c>
      <c r="W33" s="13"/>
      <c r="X33" s="19"/>
      <c r="AA33" s="19"/>
      <c r="AB33" s="19"/>
      <c r="AC33" s="19">
        <v>233152</v>
      </c>
      <c r="AE33" s="19">
        <f>SUM(AC33:AD33)</f>
        <v>233152</v>
      </c>
      <c r="AF33" s="19">
        <v>233152</v>
      </c>
      <c r="AG33" s="2"/>
    </row>
    <row r="34" spans="1:33">
      <c r="A34" s="3" t="s">
        <v>75</v>
      </c>
      <c r="B34" s="4" t="s">
        <v>76</v>
      </c>
      <c r="C34" s="14">
        <v>37210</v>
      </c>
      <c r="D34" s="6">
        <v>41274</v>
      </c>
      <c r="E34" s="17">
        <v>97560704</v>
      </c>
      <c r="F34" s="22">
        <f>SUM(K34-AC34)/AC34</f>
        <v>2.6720604264857149E-2</v>
      </c>
      <c r="G34" s="22">
        <f>SUM(M34-AE34)/AE34</f>
        <v>0.34496043994261616</v>
      </c>
      <c r="H34" s="22">
        <f>SUM(O34-AF34)/AF34</f>
        <v>0.3380618552317578</v>
      </c>
      <c r="I34" s="7" t="s">
        <v>76</v>
      </c>
      <c r="J34" s="8" t="s">
        <v>18</v>
      </c>
      <c r="K34" s="19">
        <v>535020</v>
      </c>
      <c r="L34" s="19">
        <v>455000</v>
      </c>
      <c r="M34" s="19">
        <f>SUM(K34:L34)</f>
        <v>990020</v>
      </c>
      <c r="N34" s="19">
        <v>17000</v>
      </c>
      <c r="O34" s="20">
        <f>SUM(M34:N34)</f>
        <v>1007020</v>
      </c>
      <c r="P34" s="19">
        <v>30000</v>
      </c>
      <c r="Q34" s="19">
        <v>3499</v>
      </c>
      <c r="R34" s="2"/>
      <c r="S34" s="15" t="s">
        <v>7</v>
      </c>
      <c r="T34" s="10" t="s">
        <v>8</v>
      </c>
      <c r="U34" s="11" t="s">
        <v>7</v>
      </c>
      <c r="V34" s="12" t="s">
        <v>9</v>
      </c>
      <c r="W34" s="13"/>
      <c r="X34" s="19"/>
      <c r="Y34" s="19"/>
      <c r="Z34" s="19"/>
      <c r="AA34" s="19"/>
      <c r="AB34" s="19"/>
      <c r="AC34" s="19">
        <v>521096</v>
      </c>
      <c r="AD34" s="19">
        <v>215000</v>
      </c>
      <c r="AE34" s="19">
        <f>SUM(AC34:AD34)</f>
        <v>736096</v>
      </c>
      <c r="AF34" s="19">
        <v>752596</v>
      </c>
      <c r="AG34" s="15" t="s">
        <v>10</v>
      </c>
    </row>
    <row r="35" spans="1:33">
      <c r="A35" s="15" t="s">
        <v>1422</v>
      </c>
      <c r="B35" s="15" t="s">
        <v>1423</v>
      </c>
      <c r="C35" s="14">
        <v>39845</v>
      </c>
      <c r="D35" s="14">
        <v>41274</v>
      </c>
      <c r="E35" s="17">
        <v>17994852</v>
      </c>
      <c r="F35" s="22">
        <f>SUM(K35-AC35)/AC35</f>
        <v>1.6177927333728241E-4</v>
      </c>
      <c r="G35" s="22">
        <f>SUM(M35-AE35)/AE35</f>
        <v>0.34483295115634471</v>
      </c>
      <c r="H35" s="22">
        <f>SUM(O35-AF35)/AF35</f>
        <v>0.34483295115634471</v>
      </c>
      <c r="I35" s="15" t="s">
        <v>1423</v>
      </c>
      <c r="J35" s="15" t="s">
        <v>84</v>
      </c>
      <c r="K35" s="19">
        <v>803694</v>
      </c>
      <c r="L35" s="19">
        <v>320000</v>
      </c>
      <c r="M35" s="19">
        <f>SUM(K35:L35)</f>
        <v>1123694</v>
      </c>
      <c r="O35" s="20">
        <f>SUM(M35:N35)</f>
        <v>1123694</v>
      </c>
      <c r="P35" s="19">
        <v>31145</v>
      </c>
      <c r="Q35" s="19">
        <v>20380</v>
      </c>
      <c r="R35" s="2"/>
      <c r="S35" s="15" t="s">
        <v>7</v>
      </c>
      <c r="T35" s="15" t="s">
        <v>30</v>
      </c>
      <c r="U35" s="15" t="s">
        <v>7</v>
      </c>
      <c r="V35" s="15" t="s">
        <v>9</v>
      </c>
      <c r="W35" s="15"/>
      <c r="X35" s="19"/>
      <c r="AA35" s="19"/>
      <c r="AB35" s="19"/>
      <c r="AC35" s="19">
        <v>803564</v>
      </c>
      <c r="AD35" s="19">
        <v>32000</v>
      </c>
      <c r="AE35" s="19">
        <f>SUM(AC35:AD35)</f>
        <v>835564</v>
      </c>
      <c r="AF35" s="19">
        <v>835564</v>
      </c>
      <c r="AG35" s="15" t="s">
        <v>10</v>
      </c>
    </row>
    <row r="36" spans="1:33">
      <c r="A36" s="3" t="s">
        <v>1266</v>
      </c>
      <c r="B36" s="4" t="s">
        <v>1267</v>
      </c>
      <c r="C36" s="5">
        <v>38355</v>
      </c>
      <c r="D36" s="6">
        <v>41274</v>
      </c>
      <c r="E36" s="17">
        <v>23029315</v>
      </c>
      <c r="F36" s="22">
        <f>SUM(K36-AC36)/AC36</f>
        <v>0.34583833423257759</v>
      </c>
      <c r="G36" s="22">
        <f>SUM(M36-AE36)/AE36</f>
        <v>0.34441494165673203</v>
      </c>
      <c r="H36" s="22">
        <f>SUM(O36-AF36)/AF36</f>
        <v>0.34441494165673203</v>
      </c>
      <c r="I36" s="7" t="s">
        <v>1267</v>
      </c>
      <c r="J36" s="8" t="s">
        <v>18</v>
      </c>
      <c r="K36" s="19">
        <v>1222250</v>
      </c>
      <c r="L36" s="19">
        <v>266340</v>
      </c>
      <c r="M36" s="19">
        <f>SUM(K36:L36)</f>
        <v>1488590</v>
      </c>
      <c r="O36" s="20">
        <f>SUM(M36:N36)</f>
        <v>1488590</v>
      </c>
      <c r="P36" s="19">
        <v>154482</v>
      </c>
      <c r="Q36" s="19">
        <v>24159</v>
      </c>
      <c r="R36" s="2"/>
      <c r="S36" s="15" t="s">
        <v>7</v>
      </c>
      <c r="T36" s="10" t="s">
        <v>8</v>
      </c>
      <c r="U36" s="11" t="s">
        <v>7</v>
      </c>
      <c r="V36" s="12" t="s">
        <v>9</v>
      </c>
      <c r="W36" s="13"/>
      <c r="X36" s="19"/>
      <c r="Y36" s="19"/>
      <c r="AA36" s="19"/>
      <c r="AB36" s="19"/>
      <c r="AC36" s="19">
        <v>908170</v>
      </c>
      <c r="AD36" s="19">
        <v>199070</v>
      </c>
      <c r="AE36" s="19">
        <f>SUM(AC36:AD36)</f>
        <v>1107240</v>
      </c>
      <c r="AF36" s="19">
        <v>1107240</v>
      </c>
      <c r="AG36" s="15" t="s">
        <v>10</v>
      </c>
    </row>
    <row r="37" spans="1:33">
      <c r="A37" s="3" t="s">
        <v>393</v>
      </c>
      <c r="B37" s="4" t="s">
        <v>394</v>
      </c>
      <c r="C37" s="14">
        <v>41486</v>
      </c>
      <c r="D37" s="6">
        <v>41274</v>
      </c>
      <c r="E37" s="17">
        <v>12510733</v>
      </c>
      <c r="F37" s="22">
        <f>SUM(K37-AC37)/AC37</f>
        <v>0.42819579981295508</v>
      </c>
      <c r="G37" s="22">
        <f>SUM(M37-AE37)/AE37</f>
        <v>0.34199312610831106</v>
      </c>
      <c r="H37" s="22">
        <f>SUM(O37-AF37)/AF37</f>
        <v>0.8447831965114404</v>
      </c>
      <c r="I37" s="7" t="s">
        <v>395</v>
      </c>
      <c r="J37" s="8" t="s">
        <v>39</v>
      </c>
      <c r="K37" s="19">
        <v>583358</v>
      </c>
      <c r="L37" s="19">
        <v>126500</v>
      </c>
      <c r="M37" s="19">
        <f>SUM(K37:L37)</f>
        <v>709858</v>
      </c>
      <c r="N37" s="19">
        <v>331262</v>
      </c>
      <c r="O37" s="20">
        <f>SUM(M37:N37)</f>
        <v>1041120</v>
      </c>
      <c r="P37" s="19">
        <v>20000</v>
      </c>
      <c r="Q37" s="19">
        <v>20983</v>
      </c>
      <c r="R37" s="15" t="s">
        <v>396</v>
      </c>
      <c r="S37" s="15" t="s">
        <v>7</v>
      </c>
      <c r="T37" s="10" t="s">
        <v>8</v>
      </c>
      <c r="U37" s="11" t="s">
        <v>10</v>
      </c>
      <c r="V37" s="12" t="s">
        <v>9</v>
      </c>
      <c r="W37" s="13"/>
      <c r="X37" s="19"/>
      <c r="Z37" s="19"/>
      <c r="AA37" s="19"/>
      <c r="AB37" s="19"/>
      <c r="AC37" s="19">
        <v>408458</v>
      </c>
      <c r="AD37" s="19">
        <v>120500</v>
      </c>
      <c r="AE37" s="19">
        <f>SUM(AC37:AD37)</f>
        <v>528958</v>
      </c>
      <c r="AF37" s="19">
        <v>564359</v>
      </c>
      <c r="AG37" s="15" t="s">
        <v>10</v>
      </c>
    </row>
    <row r="38" spans="1:33">
      <c r="A38" s="3" t="s">
        <v>770</v>
      </c>
      <c r="B38" s="4" t="s">
        <v>771</v>
      </c>
      <c r="C38" s="5">
        <v>41185</v>
      </c>
      <c r="D38" s="6">
        <v>41060</v>
      </c>
      <c r="E38" s="17">
        <v>10634742</v>
      </c>
      <c r="F38" s="22">
        <f>SUM(K38-AC38)/AC38</f>
        <v>0.24187750812597941</v>
      </c>
      <c r="G38" s="22">
        <f>SUM(M38-AE38)/AE38</f>
        <v>0.334878703191336</v>
      </c>
      <c r="H38" s="22">
        <f>SUM(O38-AF38)/AF38</f>
        <v>0.34303955805832104</v>
      </c>
      <c r="I38" s="7" t="s">
        <v>772</v>
      </c>
      <c r="J38" s="8" t="s">
        <v>352</v>
      </c>
      <c r="K38" s="19">
        <v>267067</v>
      </c>
      <c r="L38" s="19">
        <v>20000</v>
      </c>
      <c r="M38" s="19">
        <f>SUM(K38:L38)</f>
        <v>287067</v>
      </c>
      <c r="N38" s="19">
        <v>1755</v>
      </c>
      <c r="O38" s="20">
        <f>SUM(M38:N38)</f>
        <v>288822</v>
      </c>
      <c r="P38" s="19">
        <v>8226</v>
      </c>
      <c r="Q38" s="19">
        <v>13894</v>
      </c>
      <c r="R38" s="2"/>
      <c r="S38" s="15" t="s">
        <v>7</v>
      </c>
      <c r="T38" s="10" t="s">
        <v>30</v>
      </c>
      <c r="U38" s="11" t="s">
        <v>10</v>
      </c>
      <c r="V38" s="12" t="s">
        <v>9</v>
      </c>
      <c r="W38" s="15"/>
      <c r="X38" s="19"/>
      <c r="Y38" s="19"/>
      <c r="Z38" s="19"/>
      <c r="AA38" s="19"/>
      <c r="AB38" s="19"/>
      <c r="AC38" s="19">
        <v>215051</v>
      </c>
      <c r="AE38" s="19">
        <f>SUM(AC38:AD38)</f>
        <v>215051</v>
      </c>
      <c r="AF38" s="19">
        <v>215051</v>
      </c>
      <c r="AG38" s="15" t="s">
        <v>10</v>
      </c>
    </row>
    <row r="39" spans="1:33">
      <c r="A39" s="3" t="s">
        <v>881</v>
      </c>
      <c r="B39" s="4" t="s">
        <v>882</v>
      </c>
      <c r="C39" s="2"/>
      <c r="D39" s="6">
        <v>41090</v>
      </c>
      <c r="E39" s="17">
        <v>32527085</v>
      </c>
      <c r="F39" s="22">
        <f>SUM(K39-AC39)/AC39</f>
        <v>4.999530434549284E-2</v>
      </c>
      <c r="G39" s="22">
        <f>SUM(M39-AE39)/AE39</f>
        <v>0.31439733051192315</v>
      </c>
      <c r="H39" s="22">
        <f>SUM(O39-AF39)/AF39</f>
        <v>-0.36033701611603941</v>
      </c>
      <c r="I39" s="7" t="s">
        <v>882</v>
      </c>
      <c r="J39" s="8" t="s">
        <v>223</v>
      </c>
      <c r="K39" s="19">
        <v>626108</v>
      </c>
      <c r="L39" s="19">
        <v>310592</v>
      </c>
      <c r="M39" s="19">
        <f>SUM(K39:L39)</f>
        <v>936700</v>
      </c>
      <c r="N39" s="19">
        <v>111462</v>
      </c>
      <c r="O39" s="20">
        <f>SUM(M39:N39)</f>
        <v>1048162</v>
      </c>
      <c r="P39" s="19">
        <v>-130922</v>
      </c>
      <c r="Q39" s="19">
        <v>19918</v>
      </c>
      <c r="R39" s="2"/>
      <c r="S39" s="15" t="s">
        <v>7</v>
      </c>
      <c r="T39" s="10" t="s">
        <v>8</v>
      </c>
      <c r="U39" s="11" t="s">
        <v>7</v>
      </c>
      <c r="V39" s="12" t="s">
        <v>9</v>
      </c>
      <c r="W39" s="13"/>
      <c r="X39" s="19"/>
      <c r="Y39" s="19"/>
      <c r="Z39" s="19"/>
      <c r="AA39" s="19"/>
      <c r="AB39" s="19"/>
      <c r="AC39" s="19">
        <v>596296</v>
      </c>
      <c r="AD39" s="19">
        <v>116350</v>
      </c>
      <c r="AE39" s="19">
        <f>SUM(AC39:AD39)</f>
        <v>712646</v>
      </c>
      <c r="AF39" s="19">
        <v>1638616</v>
      </c>
      <c r="AG39" s="2"/>
    </row>
    <row r="40" spans="1:33">
      <c r="A40" s="3" t="s">
        <v>1381</v>
      </c>
      <c r="B40" s="4" t="s">
        <v>1382</v>
      </c>
      <c r="C40" s="5">
        <v>41479</v>
      </c>
      <c r="D40" s="6">
        <v>41274</v>
      </c>
      <c r="E40" s="17">
        <v>13713241</v>
      </c>
      <c r="F40" s="22">
        <f>SUM(K40-AC40)/AC40</f>
        <v>0.2129623829594299</v>
      </c>
      <c r="G40" s="22">
        <f>SUM(M40-AE40)/AE40</f>
        <v>0.31236668598857248</v>
      </c>
      <c r="H40" s="22">
        <f>SUM(O40-AF40)/AF40</f>
        <v>0.47137861427799732</v>
      </c>
      <c r="I40" s="7" t="s">
        <v>1383</v>
      </c>
      <c r="J40" s="8" t="s">
        <v>39</v>
      </c>
      <c r="K40" s="19">
        <v>406642</v>
      </c>
      <c r="L40" s="19">
        <v>52958</v>
      </c>
      <c r="M40" s="19">
        <f>SUM(K40:L40)</f>
        <v>459600</v>
      </c>
      <c r="N40" s="19">
        <v>57928</v>
      </c>
      <c r="O40" s="20">
        <f>SUM(M40:N40)</f>
        <v>517528</v>
      </c>
      <c r="P40" s="19">
        <v>364463</v>
      </c>
      <c r="Q40" s="19">
        <v>14424</v>
      </c>
      <c r="R40" s="2"/>
      <c r="S40" s="15" t="s">
        <v>7</v>
      </c>
      <c r="T40" s="10" t="s">
        <v>8</v>
      </c>
      <c r="U40" s="11" t="s">
        <v>7</v>
      </c>
      <c r="V40" s="12" t="s">
        <v>9</v>
      </c>
      <c r="W40" s="15"/>
      <c r="X40" s="19"/>
      <c r="Z40" s="19"/>
      <c r="AB40" s="19"/>
      <c r="AC40" s="19">
        <v>335247</v>
      </c>
      <c r="AD40" s="19">
        <v>14960</v>
      </c>
      <c r="AE40" s="19">
        <f>SUM(AC40:AD40)</f>
        <v>350207</v>
      </c>
      <c r="AF40" s="19">
        <v>351730</v>
      </c>
      <c r="AG40" s="15" t="s">
        <v>10</v>
      </c>
    </row>
    <row r="41" spans="1:33">
      <c r="A41" s="15" t="s">
        <v>326</v>
      </c>
      <c r="B41" s="15" t="s">
        <v>327</v>
      </c>
      <c r="C41" s="14">
        <v>38848</v>
      </c>
      <c r="D41" s="14">
        <v>41274</v>
      </c>
      <c r="E41" s="17">
        <v>22246192</v>
      </c>
      <c r="F41" s="22">
        <f>SUM(K41-AC41)/AC41</f>
        <v>8.0775340780977756E-2</v>
      </c>
      <c r="G41" s="22">
        <f>SUM(M41-AE41)/AE41</f>
        <v>0.29893666085887055</v>
      </c>
      <c r="H41" s="22">
        <f>SUM(O41-AF41)/AF41</f>
        <v>0.29893666085887055</v>
      </c>
      <c r="I41" s="15" t="s">
        <v>327</v>
      </c>
      <c r="J41" s="15" t="s">
        <v>18</v>
      </c>
      <c r="K41" s="19">
        <v>421805</v>
      </c>
      <c r="L41" s="19">
        <v>85144</v>
      </c>
      <c r="M41" s="19">
        <f>SUM(K41:L41)</f>
        <v>506949</v>
      </c>
      <c r="O41" s="20">
        <f>SUM(M41:N41)</f>
        <v>506949</v>
      </c>
      <c r="P41" s="19">
        <v>31000</v>
      </c>
      <c r="Q41" s="19">
        <v>24482</v>
      </c>
      <c r="R41" s="2"/>
      <c r="S41" s="15" t="s">
        <v>7</v>
      </c>
      <c r="T41" s="15" t="s">
        <v>8</v>
      </c>
      <c r="U41" s="15" t="s">
        <v>7</v>
      </c>
      <c r="V41" s="15" t="s">
        <v>9</v>
      </c>
      <c r="W41" s="15"/>
      <c r="X41" s="19"/>
      <c r="Y41" s="19"/>
      <c r="AA41" s="19"/>
      <c r="AB41" s="19"/>
      <c r="AC41" s="19">
        <v>390280</v>
      </c>
      <c r="AE41" s="19">
        <f>SUM(AC41:AD41)</f>
        <v>390280</v>
      </c>
      <c r="AF41" s="19">
        <v>390280</v>
      </c>
      <c r="AG41" s="15" t="s">
        <v>10</v>
      </c>
    </row>
    <row r="42" spans="1:33">
      <c r="A42" s="3" t="s">
        <v>1379</v>
      </c>
      <c r="B42" s="4" t="s">
        <v>1380</v>
      </c>
      <c r="C42" s="5">
        <v>39692</v>
      </c>
      <c r="D42" s="6">
        <v>41274</v>
      </c>
      <c r="E42" s="17">
        <v>129530280</v>
      </c>
      <c r="F42" s="22">
        <f>SUM(K42-AC42)/AC42</f>
        <v>0.25586468963492287</v>
      </c>
      <c r="G42" s="22">
        <f>SUM(M42-AE42)/AE42</f>
        <v>0.28713204856658581</v>
      </c>
      <c r="H42" s="22">
        <f>SUM(O42-AF42)/AF42</f>
        <v>0.27391410504915614</v>
      </c>
      <c r="I42" s="7" t="s">
        <v>1380</v>
      </c>
      <c r="J42" s="8" t="s">
        <v>39</v>
      </c>
      <c r="K42" s="19">
        <v>367839</v>
      </c>
      <c r="L42" s="19">
        <v>125000</v>
      </c>
      <c r="M42" s="19">
        <f>SUM(K42:L42)</f>
        <v>492839</v>
      </c>
      <c r="N42" s="19">
        <v>18477</v>
      </c>
      <c r="O42" s="20">
        <f>SUM(M42:N42)</f>
        <v>511316</v>
      </c>
      <c r="P42" s="19">
        <v>25050</v>
      </c>
      <c r="Q42" s="19">
        <v>23035</v>
      </c>
      <c r="R42" s="2"/>
      <c r="S42" s="15" t="s">
        <v>7</v>
      </c>
      <c r="T42" s="10" t="s">
        <v>8</v>
      </c>
      <c r="U42" s="11" t="s">
        <v>7</v>
      </c>
      <c r="V42" s="12" t="s">
        <v>9</v>
      </c>
      <c r="W42" s="13"/>
      <c r="X42" s="19"/>
      <c r="Y42" s="19"/>
      <c r="Z42" s="19"/>
      <c r="AA42" s="19"/>
      <c r="AB42" s="19"/>
      <c r="AC42" s="19">
        <v>292897</v>
      </c>
      <c r="AD42" s="19">
        <v>90000</v>
      </c>
      <c r="AE42" s="19">
        <f>SUM(AC42:AD42)</f>
        <v>382897</v>
      </c>
      <c r="AF42" s="19">
        <v>401374</v>
      </c>
      <c r="AG42" s="2"/>
    </row>
    <row r="43" spans="1:33">
      <c r="A43" s="15" t="s">
        <v>65</v>
      </c>
      <c r="B43" s="15" t="s">
        <v>66</v>
      </c>
      <c r="C43" s="14">
        <v>39115</v>
      </c>
      <c r="D43" s="14">
        <v>41274</v>
      </c>
      <c r="E43" s="17">
        <v>17819059</v>
      </c>
      <c r="F43" s="22">
        <f>SUM(K43-AC43)/AC43</f>
        <v>-0.1013311987749491</v>
      </c>
      <c r="G43" s="22">
        <f>SUM(M43-AE43)/AE43</f>
        <v>0.28670705286544218</v>
      </c>
      <c r="H43" s="22">
        <f>SUM(O43-AF43)/AF43</f>
        <v>0.28670705286544218</v>
      </c>
      <c r="I43" s="15" t="s">
        <v>66</v>
      </c>
      <c r="J43" s="15" t="s">
        <v>39</v>
      </c>
      <c r="K43" s="19">
        <v>516438</v>
      </c>
      <c r="L43" s="19">
        <v>416000</v>
      </c>
      <c r="M43" s="19">
        <f>SUM(K43:L43)</f>
        <v>932438</v>
      </c>
      <c r="O43" s="20">
        <f>SUM(M43:N43)</f>
        <v>932438</v>
      </c>
      <c r="P43" s="19">
        <v>12500</v>
      </c>
      <c r="Q43" s="19">
        <v>19896</v>
      </c>
      <c r="R43" s="2"/>
      <c r="S43" s="15" t="s">
        <v>7</v>
      </c>
      <c r="T43" s="10" t="s">
        <v>8</v>
      </c>
      <c r="U43" s="11" t="s">
        <v>7</v>
      </c>
      <c r="V43" s="12" t="s">
        <v>9</v>
      </c>
      <c r="W43" s="15"/>
      <c r="X43" s="19"/>
      <c r="Y43" s="19"/>
      <c r="AA43" s="19"/>
      <c r="AB43" s="19"/>
      <c r="AC43" s="19">
        <v>574670</v>
      </c>
      <c r="AD43" s="19">
        <v>150000</v>
      </c>
      <c r="AE43" s="19">
        <f>SUM(AC43:AD43)</f>
        <v>724670</v>
      </c>
      <c r="AF43" s="19">
        <v>724670</v>
      </c>
      <c r="AG43" s="15" t="s">
        <v>10</v>
      </c>
    </row>
    <row r="44" spans="1:33">
      <c r="A44" s="3" t="s">
        <v>695</v>
      </c>
      <c r="B44" s="4" t="s">
        <v>696</v>
      </c>
      <c r="C44" s="5">
        <v>38899</v>
      </c>
      <c r="D44" s="6">
        <v>41274</v>
      </c>
      <c r="E44" s="17">
        <v>12581712</v>
      </c>
      <c r="F44" s="22">
        <f>SUM(K44-AC44)/AC44</f>
        <v>0.28626397465170195</v>
      </c>
      <c r="G44" s="22">
        <f>SUM(M44-AE44)/AE44</f>
        <v>0.28626397465170195</v>
      </c>
      <c r="H44" s="22">
        <f>SUM(O44-AF44)/AF44</f>
        <v>0.2624730623147698</v>
      </c>
      <c r="I44" s="7" t="s">
        <v>697</v>
      </c>
      <c r="J44" s="8" t="s">
        <v>6</v>
      </c>
      <c r="K44" s="19">
        <v>293501</v>
      </c>
      <c r="M44" s="19">
        <f>SUM(K44:L44)</f>
        <v>293501</v>
      </c>
      <c r="O44" s="20">
        <f>SUM(M44:N44)</f>
        <v>293501</v>
      </c>
      <c r="P44" s="19">
        <v>26400</v>
      </c>
      <c r="Q44" s="19">
        <v>18073</v>
      </c>
      <c r="R44" s="2"/>
      <c r="S44" s="15" t="s">
        <v>7</v>
      </c>
      <c r="T44" s="10" t="s">
        <v>8</v>
      </c>
      <c r="U44" s="11" t="s">
        <v>7</v>
      </c>
      <c r="V44" s="12" t="s">
        <v>9</v>
      </c>
      <c r="W44" s="13"/>
      <c r="X44" s="19"/>
      <c r="Y44" s="19"/>
      <c r="AA44" s="19"/>
      <c r="AB44" s="19"/>
      <c r="AC44" s="19">
        <v>228181</v>
      </c>
      <c r="AE44" s="19">
        <f>SUM(AC44:AD44)</f>
        <v>228181</v>
      </c>
      <c r="AF44" s="19">
        <v>232481</v>
      </c>
      <c r="AG44" s="15" t="s">
        <v>10</v>
      </c>
    </row>
    <row r="45" spans="1:33">
      <c r="A45" s="3" t="s">
        <v>146</v>
      </c>
      <c r="B45" s="4" t="s">
        <v>147</v>
      </c>
      <c r="C45" s="5">
        <v>39203</v>
      </c>
      <c r="D45" s="6">
        <v>41274</v>
      </c>
      <c r="E45" s="17">
        <v>26385611</v>
      </c>
      <c r="F45" s="22">
        <f>SUM(K45-AC45)/AC45</f>
        <v>0.28555742520605765</v>
      </c>
      <c r="G45" s="22">
        <f>SUM(M45-AE45)/AE45</f>
        <v>0.28067839323545296</v>
      </c>
      <c r="H45" s="22">
        <f>SUM(O45-AF45)/AF45</f>
        <v>9.5698178871803458E-2</v>
      </c>
      <c r="I45" s="7" t="s">
        <v>147</v>
      </c>
      <c r="J45" s="8" t="s">
        <v>91</v>
      </c>
      <c r="K45" s="19">
        <v>450755</v>
      </c>
      <c r="L45" s="19">
        <v>104186</v>
      </c>
      <c r="M45" s="19">
        <f>SUM(K45:L45)</f>
        <v>554941</v>
      </c>
      <c r="N45" s="19">
        <v>178000</v>
      </c>
      <c r="O45" s="20">
        <f>SUM(M45:N45)</f>
        <v>732941</v>
      </c>
      <c r="P45" s="19">
        <v>132000</v>
      </c>
      <c r="Q45" s="19">
        <v>23327</v>
      </c>
      <c r="R45" s="15" t="s">
        <v>148</v>
      </c>
      <c r="S45" s="15" t="s">
        <v>7</v>
      </c>
      <c r="T45" s="10" t="s">
        <v>8</v>
      </c>
      <c r="U45" s="11" t="s">
        <v>7</v>
      </c>
      <c r="V45" s="12" t="s">
        <v>9</v>
      </c>
      <c r="W45" s="13"/>
      <c r="X45" s="19"/>
      <c r="Y45" s="19"/>
      <c r="AA45" s="19"/>
      <c r="AB45" s="19"/>
      <c r="AC45" s="19">
        <v>350630</v>
      </c>
      <c r="AD45" s="19">
        <v>82688</v>
      </c>
      <c r="AE45" s="19">
        <f>SUM(AC45:AD45)</f>
        <v>433318</v>
      </c>
      <c r="AF45" s="19">
        <v>668926</v>
      </c>
      <c r="AG45" s="15" t="s">
        <v>10</v>
      </c>
    </row>
    <row r="46" spans="1:33">
      <c r="A46" s="3" t="s">
        <v>304</v>
      </c>
      <c r="B46" s="15" t="s">
        <v>305</v>
      </c>
      <c r="C46" s="14">
        <v>38626</v>
      </c>
      <c r="D46" s="6">
        <v>41090</v>
      </c>
      <c r="E46" s="17">
        <v>18922810</v>
      </c>
      <c r="F46" s="22">
        <f>SUM(K46-AC46)/AC46</f>
        <v>0.13322166616396919</v>
      </c>
      <c r="G46" s="22">
        <f>SUM(M46-AE46)/AE46</f>
        <v>0.27128557159986422</v>
      </c>
      <c r="H46" s="22">
        <f>SUM(O46-AF46)/AF46</f>
        <v>0.27578743676843309</v>
      </c>
      <c r="I46" s="7" t="s">
        <v>305</v>
      </c>
      <c r="J46" s="8" t="s">
        <v>94</v>
      </c>
      <c r="K46" s="19">
        <v>773970</v>
      </c>
      <c r="L46" s="19">
        <v>267190</v>
      </c>
      <c r="M46" s="19">
        <f>SUM(K46:L46)</f>
        <v>1041160</v>
      </c>
      <c r="N46" s="19">
        <v>171948</v>
      </c>
      <c r="O46" s="20">
        <f>SUM(M46:N46)</f>
        <v>1213108</v>
      </c>
      <c r="Q46" s="19">
        <v>13228</v>
      </c>
      <c r="R46" s="15" t="s">
        <v>306</v>
      </c>
      <c r="S46" s="15" t="s">
        <v>7</v>
      </c>
      <c r="T46" s="10" t="s">
        <v>30</v>
      </c>
      <c r="U46" s="11" t="s">
        <v>7</v>
      </c>
      <c r="V46" s="12" t="s">
        <v>9</v>
      </c>
      <c r="W46" s="13"/>
      <c r="X46" s="19"/>
      <c r="Y46" s="19"/>
      <c r="Z46" s="19"/>
      <c r="AA46" s="19"/>
      <c r="AB46" s="19"/>
      <c r="AC46" s="19">
        <v>682982</v>
      </c>
      <c r="AD46" s="19">
        <v>136000</v>
      </c>
      <c r="AE46" s="19">
        <f>SUM(AC46:AD46)</f>
        <v>818982</v>
      </c>
      <c r="AF46" s="19">
        <v>950870</v>
      </c>
      <c r="AG46" s="15" t="s">
        <v>10</v>
      </c>
    </row>
    <row r="47" spans="1:33">
      <c r="A47" s="15" t="s">
        <v>1214</v>
      </c>
      <c r="B47" s="15" t="s">
        <v>1215</v>
      </c>
      <c r="C47" s="14">
        <v>40575</v>
      </c>
      <c r="D47" s="14">
        <v>41090</v>
      </c>
      <c r="E47" s="17">
        <v>48027429</v>
      </c>
      <c r="F47" s="22">
        <f>SUM(K47-AC47)/AC47</f>
        <v>0.2662807525325615</v>
      </c>
      <c r="G47" s="22">
        <f>SUM(M47-AE47)/AE47</f>
        <v>0.2662807525325615</v>
      </c>
      <c r="H47" s="22">
        <f>SUM(O47-AF47)/AF47</f>
        <v>0.29751566226545778</v>
      </c>
      <c r="I47" s="15" t="s">
        <v>1215</v>
      </c>
      <c r="J47" s="15" t="s">
        <v>640</v>
      </c>
      <c r="K47" s="19">
        <v>336875</v>
      </c>
      <c r="M47" s="19">
        <f>SUM(K47:L47)</f>
        <v>336875</v>
      </c>
      <c r="N47" s="19">
        <v>77135</v>
      </c>
      <c r="O47" s="20">
        <f>SUM(M47:N47)</f>
        <v>414010</v>
      </c>
      <c r="P47" s="19">
        <v>94747</v>
      </c>
      <c r="Q47" s="19">
        <v>22342</v>
      </c>
      <c r="R47" s="2"/>
      <c r="S47" s="15" t="s">
        <v>7</v>
      </c>
      <c r="T47" s="10" t="s">
        <v>8</v>
      </c>
      <c r="U47" s="11" t="s">
        <v>7</v>
      </c>
      <c r="V47" s="12" t="s">
        <v>9</v>
      </c>
      <c r="W47" s="15"/>
      <c r="X47" s="19"/>
      <c r="Z47" s="19"/>
      <c r="AB47" s="19"/>
      <c r="AC47" s="19">
        <v>266035</v>
      </c>
      <c r="AE47" s="19">
        <f>SUM(AC47:AD47)</f>
        <v>266035</v>
      </c>
      <c r="AF47" s="19">
        <v>319079</v>
      </c>
      <c r="AG47" s="2"/>
    </row>
    <row r="48" spans="1:33">
      <c r="A48" s="3" t="s">
        <v>1405</v>
      </c>
      <c r="B48" s="4" t="s">
        <v>1406</v>
      </c>
      <c r="C48" s="2"/>
      <c r="D48" s="6">
        <v>41152</v>
      </c>
      <c r="E48" s="17">
        <v>30653653</v>
      </c>
      <c r="F48" s="22">
        <f>SUM(K48-AC48)/AC48</f>
        <v>-7.5009111894059038E-2</v>
      </c>
      <c r="G48" s="22">
        <f>SUM(M48-AE48)/AE48</f>
        <v>0.25314056615235087</v>
      </c>
      <c r="H48" s="22">
        <f>SUM(O48-AF48)/AF48</f>
        <v>0.25314056615235087</v>
      </c>
      <c r="I48" s="7" t="s">
        <v>1407</v>
      </c>
      <c r="J48" s="8" t="s">
        <v>14</v>
      </c>
      <c r="K48" s="19">
        <v>114204</v>
      </c>
      <c r="L48" s="19">
        <v>40515</v>
      </c>
      <c r="M48" s="19">
        <f>SUM(K48:L48)</f>
        <v>154719</v>
      </c>
      <c r="O48" s="20">
        <f>SUM(M48:N48)</f>
        <v>154719</v>
      </c>
      <c r="P48" s="19">
        <v>25000</v>
      </c>
      <c r="Q48" s="19">
        <v>1332</v>
      </c>
      <c r="R48" s="2"/>
      <c r="S48" s="15" t="s">
        <v>7</v>
      </c>
      <c r="T48" s="10" t="s">
        <v>8</v>
      </c>
      <c r="U48" s="11" t="s">
        <v>7</v>
      </c>
      <c r="V48" s="12" t="s">
        <v>9</v>
      </c>
      <c r="W48" s="13"/>
      <c r="X48" s="19"/>
      <c r="Y48" s="19"/>
      <c r="AA48" s="19"/>
      <c r="AB48" s="19"/>
      <c r="AC48" s="19">
        <v>123465</v>
      </c>
      <c r="AE48" s="19">
        <f>SUM(AC48:AD48)</f>
        <v>123465</v>
      </c>
      <c r="AF48" s="19">
        <v>123465</v>
      </c>
      <c r="AG48" s="2"/>
    </row>
    <row r="49" spans="1:33">
      <c r="A49" s="3" t="s">
        <v>1367</v>
      </c>
      <c r="B49" s="4" t="s">
        <v>1368</v>
      </c>
      <c r="C49" s="2"/>
      <c r="D49" s="6">
        <v>41274</v>
      </c>
      <c r="E49" s="17">
        <v>28618295</v>
      </c>
      <c r="F49" s="22">
        <f>SUM(K49-AC49)/AC49</f>
        <v>0.18234737766568335</v>
      </c>
      <c r="G49" s="22">
        <f>SUM(M49-AE49)/AE49</f>
        <v>0.24990429436800504</v>
      </c>
      <c r="H49" s="22">
        <f>SUM(O49-AF49)/AF49</f>
        <v>-7.3954260082208456E-2</v>
      </c>
      <c r="I49" s="7" t="s">
        <v>1369</v>
      </c>
      <c r="J49" s="8" t="s">
        <v>1370</v>
      </c>
      <c r="K49" s="19">
        <v>210018</v>
      </c>
      <c r="L49" s="19">
        <v>12000</v>
      </c>
      <c r="M49" s="19">
        <f>SUM(K49:L49)</f>
        <v>222018</v>
      </c>
      <c r="N49" s="19">
        <v>120</v>
      </c>
      <c r="O49" s="20">
        <f>SUM(M49:N49)</f>
        <v>222138</v>
      </c>
      <c r="P49" s="19">
        <v>1313</v>
      </c>
      <c r="Q49" s="19">
        <v>5821</v>
      </c>
      <c r="R49" s="2"/>
      <c r="S49" s="15" t="s">
        <v>7</v>
      </c>
      <c r="T49" s="15" t="s">
        <v>30</v>
      </c>
      <c r="U49" s="15" t="s">
        <v>7</v>
      </c>
      <c r="V49" s="15" t="s">
        <v>9</v>
      </c>
      <c r="W49" s="13"/>
      <c r="Z49" s="19"/>
      <c r="AC49" s="19">
        <v>177628</v>
      </c>
      <c r="AE49" s="19">
        <f>SUM(AC49:AD49)</f>
        <v>177628</v>
      </c>
      <c r="AF49" s="19">
        <v>239878</v>
      </c>
      <c r="AG49" s="2"/>
    </row>
    <row r="50" spans="1:33">
      <c r="A50" s="15" t="s">
        <v>765</v>
      </c>
      <c r="B50" s="15" t="s">
        <v>766</v>
      </c>
      <c r="C50" s="14">
        <v>40422</v>
      </c>
      <c r="D50" s="14">
        <v>41274</v>
      </c>
      <c r="E50" s="17">
        <v>391213493</v>
      </c>
      <c r="F50" s="22">
        <f>SUM(K50-AC50)/AC50</f>
        <v>8.0026632309834062E-2</v>
      </c>
      <c r="G50" s="22">
        <f>SUM(M50-AE50)/AE50</f>
        <v>0.24842336389225084</v>
      </c>
      <c r="H50" s="22">
        <f>SUM(O50-AF50)/AF50</f>
        <v>0.25505029745808544</v>
      </c>
      <c r="I50" s="15" t="s">
        <v>766</v>
      </c>
      <c r="J50" s="15" t="s">
        <v>223</v>
      </c>
      <c r="K50" s="19">
        <v>499616</v>
      </c>
      <c r="L50" s="19">
        <v>577269</v>
      </c>
      <c r="M50" s="19">
        <f>SUM(K50:L50)</f>
        <v>1076885</v>
      </c>
      <c r="N50" s="19">
        <v>83409</v>
      </c>
      <c r="O50" s="20">
        <f>SUM(M50:N50)</f>
        <v>1160294</v>
      </c>
      <c r="P50" s="19">
        <v>42000</v>
      </c>
      <c r="Q50" s="19">
        <v>26185</v>
      </c>
      <c r="R50" s="2"/>
      <c r="S50" s="21" t="s">
        <v>10</v>
      </c>
      <c r="T50" s="10" t="s">
        <v>8</v>
      </c>
      <c r="U50" s="11" t="s">
        <v>7</v>
      </c>
      <c r="V50" s="15" t="s">
        <v>9</v>
      </c>
      <c r="W50" s="15" t="s">
        <v>767</v>
      </c>
      <c r="X50" s="19">
        <v>307403</v>
      </c>
      <c r="Y50" s="19">
        <v>683600</v>
      </c>
      <c r="Z50" s="19">
        <v>26566</v>
      </c>
      <c r="AA50" s="19">
        <v>42000</v>
      </c>
      <c r="AB50" s="19">
        <v>24732</v>
      </c>
      <c r="AC50" s="19">
        <v>462596</v>
      </c>
      <c r="AD50" s="19">
        <v>400000</v>
      </c>
      <c r="AE50" s="19">
        <f>SUM(AC50:AD50)</f>
        <v>862596</v>
      </c>
      <c r="AF50" s="19">
        <v>924500</v>
      </c>
      <c r="AG50" s="15" t="s">
        <v>10</v>
      </c>
    </row>
    <row r="51" spans="1:33">
      <c r="A51" s="3" t="s">
        <v>1140</v>
      </c>
      <c r="B51" s="2"/>
      <c r="C51" s="2"/>
      <c r="D51" s="6">
        <v>41090</v>
      </c>
      <c r="E51" s="17">
        <v>41201127</v>
      </c>
      <c r="F51" s="22">
        <f>SUM(K51-AC51)/AC51</f>
        <v>0.24270293749169872</v>
      </c>
      <c r="G51" s="22">
        <f>SUM(M51-AE51)/AE51</f>
        <v>0.24270293749169872</v>
      </c>
      <c r="H51" s="22">
        <f>SUM(O51-AF51)/AF51</f>
        <v>7.4270409832235151E-2</v>
      </c>
      <c r="I51" s="7" t="s">
        <v>1141</v>
      </c>
      <c r="J51" s="8" t="s">
        <v>909</v>
      </c>
      <c r="K51" s="19">
        <v>346181</v>
      </c>
      <c r="M51" s="19">
        <f>SUM(K51:L51)</f>
        <v>346181</v>
      </c>
      <c r="N51" s="19">
        <v>21632</v>
      </c>
      <c r="O51" s="20">
        <f>SUM(M51:N51)</f>
        <v>367813</v>
      </c>
      <c r="P51" s="19">
        <v>134300</v>
      </c>
      <c r="Q51" s="19">
        <v>22128</v>
      </c>
      <c r="R51" s="2"/>
      <c r="S51" s="2"/>
      <c r="T51" s="2"/>
      <c r="U51" s="2"/>
      <c r="V51" s="2"/>
      <c r="W51" s="13"/>
      <c r="X51" s="19"/>
      <c r="Z51" s="19"/>
      <c r="AA51" s="19"/>
      <c r="AB51" s="19"/>
      <c r="AC51" s="19">
        <v>278571</v>
      </c>
      <c r="AE51" s="19">
        <f>SUM(AC51:AD51)</f>
        <v>278571</v>
      </c>
      <c r="AF51" s="19">
        <v>342384</v>
      </c>
      <c r="AG51" s="2"/>
    </row>
    <row r="52" spans="1:33">
      <c r="A52" s="3" t="s">
        <v>794</v>
      </c>
      <c r="B52" s="4" t="s">
        <v>795</v>
      </c>
      <c r="C52" s="5">
        <v>33359</v>
      </c>
      <c r="D52" s="6">
        <v>41274</v>
      </c>
      <c r="E52" s="17">
        <v>10191337</v>
      </c>
      <c r="F52" s="22">
        <f>SUM(K52-AC52)/AC52</f>
        <v>0.27180306559064071</v>
      </c>
      <c r="G52" s="22">
        <f>SUM(M52-AE52)/AE52</f>
        <v>0.23693668913033511</v>
      </c>
      <c r="H52" s="22">
        <f>SUM(O52-AF52)/AF52</f>
        <v>0.19021844617366293</v>
      </c>
      <c r="I52" s="7" t="s">
        <v>795</v>
      </c>
      <c r="J52" s="8" t="s">
        <v>6</v>
      </c>
      <c r="K52" s="19">
        <v>469626</v>
      </c>
      <c r="L52" s="19">
        <v>70000</v>
      </c>
      <c r="M52" s="19">
        <f>SUM(K52:L52)</f>
        <v>539626</v>
      </c>
      <c r="O52" s="20">
        <f>SUM(M52:N52)</f>
        <v>539626</v>
      </c>
      <c r="P52" s="19">
        <v>110649</v>
      </c>
      <c r="Q52" s="19">
        <v>17774</v>
      </c>
      <c r="R52" s="15" t="s">
        <v>796</v>
      </c>
      <c r="S52" s="15" t="s">
        <v>7</v>
      </c>
      <c r="T52" s="10" t="s">
        <v>8</v>
      </c>
      <c r="U52" s="11" t="s">
        <v>7</v>
      </c>
      <c r="V52" s="12" t="s">
        <v>9</v>
      </c>
      <c r="W52" s="13"/>
      <c r="X52" s="19"/>
      <c r="AA52" s="19"/>
      <c r="AB52" s="19"/>
      <c r="AC52" s="19">
        <v>369260</v>
      </c>
      <c r="AD52" s="19">
        <v>67000</v>
      </c>
      <c r="AE52" s="19">
        <f>SUM(AC52:AD52)</f>
        <v>436260</v>
      </c>
      <c r="AF52" s="19">
        <v>453384</v>
      </c>
      <c r="AG52" s="15" t="s">
        <v>10</v>
      </c>
    </row>
    <row r="53" spans="1:33">
      <c r="A53" s="15" t="s">
        <v>491</v>
      </c>
      <c r="B53" s="15" t="s">
        <v>492</v>
      </c>
      <c r="C53" s="14">
        <v>32509</v>
      </c>
      <c r="D53" s="14">
        <v>41274</v>
      </c>
      <c r="E53" s="17">
        <v>14705340</v>
      </c>
      <c r="F53" s="22">
        <f>SUM(K53-AC53)/AC53</f>
        <v>1.3473004915632693E-2</v>
      </c>
      <c r="G53" s="22">
        <f>SUM(M53-AE53)/AE53</f>
        <v>0.23175563329205295</v>
      </c>
      <c r="H53" s="22">
        <f>SUM(O53-AF53)/AF53</f>
        <v>7.0939648971275731E-3</v>
      </c>
      <c r="I53" s="15" t="s">
        <v>492</v>
      </c>
      <c r="J53" s="15" t="s">
        <v>223</v>
      </c>
      <c r="K53" s="19">
        <v>495641</v>
      </c>
      <c r="L53" s="19">
        <v>253312</v>
      </c>
      <c r="M53" s="19">
        <f>SUM(K53:L53)</f>
        <v>748953</v>
      </c>
      <c r="N53" s="19">
        <v>11269</v>
      </c>
      <c r="O53" s="20">
        <f>SUM(M53:N53)</f>
        <v>760222</v>
      </c>
      <c r="P53" s="19">
        <v>143424</v>
      </c>
      <c r="Q53" s="19">
        <v>27147</v>
      </c>
      <c r="R53" s="15" t="s">
        <v>493</v>
      </c>
      <c r="S53" s="15" t="s">
        <v>7</v>
      </c>
      <c r="T53" s="10" t="s">
        <v>8</v>
      </c>
      <c r="U53" s="11" t="s">
        <v>7</v>
      </c>
      <c r="V53" s="12" t="s">
        <v>9</v>
      </c>
      <c r="W53" s="15"/>
      <c r="X53" s="19"/>
      <c r="Y53" s="19"/>
      <c r="Z53" s="19"/>
      <c r="AA53" s="19"/>
      <c r="AB53" s="19"/>
      <c r="AC53" s="19">
        <v>489052</v>
      </c>
      <c r="AD53" s="19">
        <v>118985</v>
      </c>
      <c r="AE53" s="19">
        <f>SUM(AC53:AD53)</f>
        <v>608037</v>
      </c>
      <c r="AF53" s="19">
        <v>754867</v>
      </c>
      <c r="AG53" s="15" t="s">
        <v>10</v>
      </c>
    </row>
    <row r="54" spans="1:33">
      <c r="A54" s="3" t="s">
        <v>1225</v>
      </c>
      <c r="B54" s="4" t="s">
        <v>1226</v>
      </c>
      <c r="C54" s="2"/>
      <c r="D54" s="6">
        <v>41090</v>
      </c>
      <c r="E54" s="17">
        <v>21851502</v>
      </c>
      <c r="F54" s="22">
        <f>SUM(K54-AC54)/AC54</f>
        <v>0.15858368226350664</v>
      </c>
      <c r="G54" s="22">
        <f>SUM(M54-AE54)/AE54</f>
        <v>0.22748975525395693</v>
      </c>
      <c r="H54" s="22">
        <f>SUM(O54-AF54)/AF54</f>
        <v>0.22081204947606081</v>
      </c>
      <c r="I54" s="7" t="s">
        <v>1227</v>
      </c>
      <c r="J54" s="8" t="s">
        <v>39</v>
      </c>
      <c r="K54" s="19">
        <v>285000</v>
      </c>
      <c r="L54" s="19">
        <v>41500</v>
      </c>
      <c r="M54" s="19">
        <f>SUM(K54:L54)</f>
        <v>326500</v>
      </c>
      <c r="N54" s="19">
        <v>-990</v>
      </c>
      <c r="O54" s="20">
        <f>SUM(M54:N54)</f>
        <v>325510</v>
      </c>
      <c r="P54" s="19">
        <v>17100</v>
      </c>
      <c r="Q54" s="19">
        <v>19525</v>
      </c>
      <c r="R54" s="2"/>
      <c r="S54" s="15" t="s">
        <v>7</v>
      </c>
      <c r="T54" s="10" t="s">
        <v>30</v>
      </c>
      <c r="U54" s="11" t="s">
        <v>10</v>
      </c>
      <c r="V54" s="12" t="s">
        <v>9</v>
      </c>
      <c r="W54" s="13"/>
      <c r="X54" s="19"/>
      <c r="Z54" s="19"/>
      <c r="AA54" s="19"/>
      <c r="AB54" s="19"/>
      <c r="AC54" s="19">
        <v>245990</v>
      </c>
      <c r="AD54" s="19">
        <v>20000</v>
      </c>
      <c r="AE54" s="19">
        <f>SUM(AC54:AD54)</f>
        <v>265990</v>
      </c>
      <c r="AF54" s="19">
        <v>266634</v>
      </c>
      <c r="AG54" s="2"/>
    </row>
    <row r="55" spans="1:33">
      <c r="A55" s="15" t="s">
        <v>519</v>
      </c>
      <c r="B55" s="15" t="s">
        <v>520</v>
      </c>
      <c r="C55" s="14">
        <v>38718</v>
      </c>
      <c r="D55" s="14">
        <v>41274</v>
      </c>
      <c r="E55" s="17">
        <v>15778218</v>
      </c>
      <c r="F55" s="22">
        <f>SUM(K55-AC55)/AC55</f>
        <v>1.2054428940126741E-2</v>
      </c>
      <c r="G55" s="22">
        <f>SUM(M55-AE55)/AE55</f>
        <v>0.22574334062249954</v>
      </c>
      <c r="H55" s="22">
        <f>SUM(O55-AF55)/AF55</f>
        <v>0.21559967880867217</v>
      </c>
      <c r="I55" s="15" t="s">
        <v>520</v>
      </c>
      <c r="J55" s="15" t="s">
        <v>14</v>
      </c>
      <c r="K55" s="19">
        <v>426250</v>
      </c>
      <c r="L55" s="19">
        <v>90000</v>
      </c>
      <c r="M55" s="19">
        <f>SUM(K55:L55)</f>
        <v>516250</v>
      </c>
      <c r="N55" s="19">
        <v>83240</v>
      </c>
      <c r="O55" s="20">
        <f>SUM(M55:N55)</f>
        <v>599490</v>
      </c>
      <c r="P55" s="19">
        <v>42000</v>
      </c>
      <c r="Q55" s="19">
        <v>12870</v>
      </c>
      <c r="R55" s="2"/>
      <c r="S55" s="9" t="s">
        <v>7</v>
      </c>
      <c r="T55" s="10" t="s">
        <v>8</v>
      </c>
      <c r="U55" s="11" t="s">
        <v>7</v>
      </c>
      <c r="V55" s="12" t="s">
        <v>9</v>
      </c>
      <c r="W55" s="15"/>
      <c r="X55" s="19"/>
      <c r="Y55" s="19"/>
      <c r="Z55" s="19"/>
      <c r="AA55" s="19"/>
      <c r="AB55" s="19"/>
      <c r="AC55" s="19">
        <v>421173</v>
      </c>
      <c r="AE55" s="19">
        <f>SUM(AC55:AD55)</f>
        <v>421173</v>
      </c>
      <c r="AF55" s="19">
        <v>493164</v>
      </c>
      <c r="AG55" s="15" t="s">
        <v>10</v>
      </c>
    </row>
    <row r="56" spans="1:33">
      <c r="A56" s="3" t="s">
        <v>1298</v>
      </c>
      <c r="B56" s="4" t="s">
        <v>1299</v>
      </c>
      <c r="C56" s="5">
        <v>34700</v>
      </c>
      <c r="D56" s="6">
        <v>41274</v>
      </c>
      <c r="E56" s="17">
        <v>127418177</v>
      </c>
      <c r="F56" s="22">
        <f>SUM(K56-AC56)/AC56</f>
        <v>9.7560975609756101E-2</v>
      </c>
      <c r="G56" s="22">
        <f>SUM(M56-AE56)/AE56</f>
        <v>0.21951219512195122</v>
      </c>
      <c r="H56" s="22">
        <f>SUM(O56-AF56)/AF56</f>
        <v>0.28230977940689878</v>
      </c>
      <c r="I56" s="7" t="s">
        <v>1299</v>
      </c>
      <c r="J56" s="8" t="s">
        <v>18</v>
      </c>
      <c r="K56" s="19">
        <v>450000</v>
      </c>
      <c r="L56" s="19">
        <v>50000</v>
      </c>
      <c r="M56" s="19">
        <f>SUM(K56:L56)</f>
        <v>500000</v>
      </c>
      <c r="N56" s="19">
        <v>294464</v>
      </c>
      <c r="O56" s="20">
        <f>SUM(M56:N56)</f>
        <v>794464</v>
      </c>
      <c r="P56" s="19">
        <v>106250</v>
      </c>
      <c r="Q56" s="19">
        <v>10072</v>
      </c>
      <c r="R56" s="15" t="s">
        <v>1300</v>
      </c>
      <c r="S56" s="15" t="s">
        <v>7</v>
      </c>
      <c r="T56" s="10" t="s">
        <v>8</v>
      </c>
      <c r="U56" s="11" t="s">
        <v>7</v>
      </c>
      <c r="V56" s="12" t="s">
        <v>9</v>
      </c>
      <c r="W56" s="13"/>
      <c r="X56" s="19"/>
      <c r="Y56" s="19"/>
      <c r="Z56" s="19"/>
      <c r="AA56" s="19"/>
      <c r="AB56" s="19"/>
      <c r="AC56" s="19">
        <v>410000</v>
      </c>
      <c r="AE56" s="19">
        <f>SUM(AC56:AD56)</f>
        <v>410000</v>
      </c>
      <c r="AF56" s="19">
        <v>619557</v>
      </c>
      <c r="AG56" s="2"/>
    </row>
    <row r="57" spans="1:33">
      <c r="A57" s="15" t="s">
        <v>346</v>
      </c>
      <c r="B57" s="15" t="s">
        <v>347</v>
      </c>
      <c r="C57" s="14">
        <v>41395</v>
      </c>
      <c r="D57" s="14">
        <v>41090</v>
      </c>
      <c r="E57" s="17">
        <v>17362577</v>
      </c>
      <c r="F57" s="22">
        <f>SUM(K57-AC57)/AC57</f>
        <v>0.21623083801940624</v>
      </c>
      <c r="G57" s="22">
        <f>SUM(M57-AE57)/AE57</f>
        <v>0.21623083801940624</v>
      </c>
      <c r="H57" s="22">
        <f>SUM(O57-AF57)/AF57</f>
        <v>0.17602800458655976</v>
      </c>
      <c r="I57" s="15" t="s">
        <v>348</v>
      </c>
      <c r="J57" s="15" t="s">
        <v>91</v>
      </c>
      <c r="K57" s="19">
        <v>382175</v>
      </c>
      <c r="M57" s="19">
        <f>SUM(K57:L57)</f>
        <v>382175</v>
      </c>
      <c r="N57" s="19">
        <v>25000</v>
      </c>
      <c r="O57" s="20">
        <f>SUM(M57:N57)</f>
        <v>407175</v>
      </c>
      <c r="P57" s="19">
        <v>23275</v>
      </c>
      <c r="Q57" s="19">
        <v>9703</v>
      </c>
      <c r="R57" s="2"/>
      <c r="S57" s="9" t="s">
        <v>7</v>
      </c>
      <c r="T57" s="10" t="s">
        <v>30</v>
      </c>
      <c r="U57" s="11" t="s">
        <v>10</v>
      </c>
      <c r="V57" s="12" t="s">
        <v>9</v>
      </c>
      <c r="W57" s="15"/>
      <c r="X57" s="19"/>
      <c r="AA57" s="19"/>
      <c r="AB57" s="19"/>
      <c r="AC57" s="19">
        <v>314229</v>
      </c>
      <c r="AE57" s="19">
        <f>SUM(AC57:AD57)</f>
        <v>314229</v>
      </c>
      <c r="AF57" s="19">
        <v>346229</v>
      </c>
      <c r="AG57" s="15" t="s">
        <v>10</v>
      </c>
    </row>
    <row r="58" spans="1:33">
      <c r="A58" s="3" t="s">
        <v>1459</v>
      </c>
      <c r="B58" s="4" t="s">
        <v>1460</v>
      </c>
      <c r="C58" s="5">
        <v>40118</v>
      </c>
      <c r="D58" s="6">
        <v>41364</v>
      </c>
      <c r="E58" s="17">
        <v>57000814</v>
      </c>
      <c r="F58" s="22">
        <f>SUM(K58-AC58)/AC58</f>
        <v>0.24981875887413346</v>
      </c>
      <c r="G58" s="22">
        <f>SUM(M58-AE58)/AE58</f>
        <v>0.21406140413654906</v>
      </c>
      <c r="H58" s="22">
        <f>SUM(O58-AF58)/AF58</f>
        <v>0.22151322559252618</v>
      </c>
      <c r="I58" s="7" t="s">
        <v>1460</v>
      </c>
      <c r="J58" s="8" t="s">
        <v>39</v>
      </c>
      <c r="K58" s="19">
        <v>1496408</v>
      </c>
      <c r="L58" s="19">
        <v>200000</v>
      </c>
      <c r="M58" s="19">
        <f>SUM(K58:L58)</f>
        <v>1696408</v>
      </c>
      <c r="N58" s="19">
        <v>33168</v>
      </c>
      <c r="O58" s="20">
        <f>SUM(M58:N58)</f>
        <v>1729576</v>
      </c>
      <c r="P58" s="19">
        <v>8500</v>
      </c>
      <c r="Q58" s="19">
        <v>14147</v>
      </c>
      <c r="R58" s="2"/>
      <c r="S58" s="15" t="s">
        <v>7</v>
      </c>
      <c r="T58" s="10" t="s">
        <v>8</v>
      </c>
      <c r="U58" s="11" t="s">
        <v>7</v>
      </c>
      <c r="V58" s="12" t="s">
        <v>9</v>
      </c>
      <c r="W58" s="13"/>
      <c r="X58" s="19"/>
      <c r="Y58" s="19"/>
      <c r="Z58" s="19"/>
      <c r="AB58" s="19"/>
      <c r="AC58" s="19">
        <v>1197300</v>
      </c>
      <c r="AD58" s="19">
        <v>200000</v>
      </c>
      <c r="AE58" s="19">
        <f>SUM(AC58:AD58)</f>
        <v>1397300</v>
      </c>
      <c r="AF58" s="19">
        <v>1415929</v>
      </c>
      <c r="AG58" s="15" t="s">
        <v>10</v>
      </c>
    </row>
    <row r="59" spans="1:33">
      <c r="A59" s="3" t="s">
        <v>175</v>
      </c>
      <c r="B59" s="4" t="s">
        <v>176</v>
      </c>
      <c r="C59" s="5">
        <v>37561</v>
      </c>
      <c r="D59" s="6">
        <v>41182</v>
      </c>
      <c r="E59" s="17">
        <v>50778075</v>
      </c>
      <c r="F59" s="22">
        <f>SUM(K59-AC59)/AC59</f>
        <v>0.31956545277366732</v>
      </c>
      <c r="G59" s="22">
        <f>SUM(M59-AE59)/AE59</f>
        <v>0.21327720403404102</v>
      </c>
      <c r="H59" s="22">
        <f>SUM(O59-AF59)/AF59</f>
        <v>0.15789233503164879</v>
      </c>
      <c r="I59" s="7" t="s">
        <v>176</v>
      </c>
      <c r="J59" s="8" t="s">
        <v>177</v>
      </c>
      <c r="K59" s="19">
        <v>365612</v>
      </c>
      <c r="L59" s="19">
        <v>35000</v>
      </c>
      <c r="M59" s="19">
        <f>SUM(K59:L59)</f>
        <v>400612</v>
      </c>
      <c r="N59" s="19">
        <v>30733</v>
      </c>
      <c r="O59" s="20">
        <f>SUM(M59:N59)</f>
        <v>431345</v>
      </c>
      <c r="P59" s="19">
        <v>33497</v>
      </c>
      <c r="Q59" s="19">
        <v>18039</v>
      </c>
      <c r="R59" s="2"/>
      <c r="S59" s="15" t="s">
        <v>7</v>
      </c>
      <c r="T59" s="10" t="s">
        <v>8</v>
      </c>
      <c r="U59" s="11" t="s">
        <v>7</v>
      </c>
      <c r="V59" s="12" t="s">
        <v>9</v>
      </c>
      <c r="W59" s="13"/>
      <c r="X59" s="19"/>
      <c r="Y59" s="19"/>
      <c r="Z59" s="19"/>
      <c r="AA59" s="19"/>
      <c r="AB59" s="19"/>
      <c r="AC59" s="19">
        <v>277070</v>
      </c>
      <c r="AD59" s="19">
        <v>53120</v>
      </c>
      <c r="AE59" s="19">
        <f>SUM(AC59:AD59)</f>
        <v>330190</v>
      </c>
      <c r="AF59" s="19">
        <v>372526</v>
      </c>
      <c r="AG59" s="15" t="s">
        <v>10</v>
      </c>
    </row>
    <row r="60" spans="1:33">
      <c r="A60" s="3" t="s">
        <v>1255</v>
      </c>
      <c r="B60" s="4" t="s">
        <v>1256</v>
      </c>
      <c r="C60" s="5">
        <v>37257</v>
      </c>
      <c r="D60" s="6">
        <v>41090</v>
      </c>
      <c r="E60" s="17">
        <v>26542720</v>
      </c>
      <c r="F60" s="22">
        <f>SUM(K60-AC60)/AC60</f>
        <v>2.6413403682308302E-2</v>
      </c>
      <c r="G60" s="22">
        <f>SUM(M60-AE60)/AE60</f>
        <v>0.20209278870398387</v>
      </c>
      <c r="H60" s="22">
        <f>SUM(O60-AF60)/AF60</f>
        <v>0.19372840629576443</v>
      </c>
      <c r="I60" s="7" t="s">
        <v>1256</v>
      </c>
      <c r="J60" s="8" t="s">
        <v>1257</v>
      </c>
      <c r="K60" s="19">
        <v>410085</v>
      </c>
      <c r="L60" s="19">
        <v>76200</v>
      </c>
      <c r="M60" s="19">
        <f>SUM(K60:L60)</f>
        <v>486285</v>
      </c>
      <c r="N60" s="19">
        <v>17466</v>
      </c>
      <c r="O60" s="20">
        <f>SUM(M60:N60)</f>
        <v>503751</v>
      </c>
      <c r="P60" s="19">
        <v>61250</v>
      </c>
      <c r="Q60" s="19">
        <v>13802</v>
      </c>
      <c r="R60" s="2"/>
      <c r="S60" s="15" t="s">
        <v>7</v>
      </c>
      <c r="T60" s="10" t="s">
        <v>8</v>
      </c>
      <c r="U60" s="11" t="s">
        <v>7</v>
      </c>
      <c r="V60" s="12" t="s">
        <v>9</v>
      </c>
      <c r="W60" s="13"/>
      <c r="X60" s="19"/>
      <c r="Y60" s="19"/>
      <c r="Z60" s="19"/>
      <c r="AA60" s="19"/>
      <c r="AB60" s="19"/>
      <c r="AC60" s="19">
        <v>399532</v>
      </c>
      <c r="AD60" s="19">
        <v>5000</v>
      </c>
      <c r="AE60" s="19">
        <f>SUM(AC60:AD60)</f>
        <v>404532</v>
      </c>
      <c r="AF60" s="19">
        <v>421998</v>
      </c>
      <c r="AG60" s="15" t="s">
        <v>10</v>
      </c>
    </row>
    <row r="61" spans="1:33">
      <c r="A61" s="15" t="s">
        <v>1450</v>
      </c>
      <c r="B61" s="15" t="s">
        <v>1451</v>
      </c>
      <c r="C61" s="14">
        <v>40422</v>
      </c>
      <c r="D61" s="14">
        <v>41274</v>
      </c>
      <c r="E61" s="17">
        <v>204219082</v>
      </c>
      <c r="F61" s="22">
        <f>SUM(K61-AC61)/AC61</f>
        <v>-1.541659885587591E-3</v>
      </c>
      <c r="G61" s="22">
        <f>SUM(M61-AE61)/AE61</f>
        <v>0.20048881263907078</v>
      </c>
      <c r="H61" s="22">
        <f>SUM(O61-AF61)/AF61</f>
        <v>0.21909341429972376</v>
      </c>
      <c r="I61" s="15" t="s">
        <v>1451</v>
      </c>
      <c r="J61" s="15" t="s">
        <v>21</v>
      </c>
      <c r="K61" s="19">
        <v>1466283</v>
      </c>
      <c r="L61" s="19">
        <v>644833</v>
      </c>
      <c r="M61" s="19">
        <f>SUM(K61:L61)</f>
        <v>2111116</v>
      </c>
      <c r="N61" s="19">
        <v>61879</v>
      </c>
      <c r="O61" s="20">
        <f>SUM(M61:N61)</f>
        <v>2172995</v>
      </c>
      <c r="P61" s="19">
        <v>806967</v>
      </c>
      <c r="Q61" s="19">
        <v>21633</v>
      </c>
      <c r="R61" s="15" t="s">
        <v>1452</v>
      </c>
      <c r="S61" s="9" t="s">
        <v>7</v>
      </c>
      <c r="T61" s="10" t="s">
        <v>8</v>
      </c>
      <c r="U61" s="11" t="s">
        <v>7</v>
      </c>
      <c r="V61" s="12" t="s">
        <v>9</v>
      </c>
      <c r="W61" s="15"/>
      <c r="X61" s="19"/>
      <c r="Y61" s="19"/>
      <c r="Z61" s="19"/>
      <c r="AA61" s="19"/>
      <c r="AC61" s="19">
        <v>1468547</v>
      </c>
      <c r="AD61" s="19">
        <v>290000</v>
      </c>
      <c r="AE61" s="19">
        <f>SUM(AC61:AD61)</f>
        <v>1758547</v>
      </c>
      <c r="AF61" s="19">
        <v>1782468</v>
      </c>
      <c r="AG61" s="15" t="s">
        <v>10</v>
      </c>
    </row>
    <row r="62" spans="1:33">
      <c r="A62" s="3" t="s">
        <v>87</v>
      </c>
      <c r="B62" s="4" t="s">
        <v>88</v>
      </c>
      <c r="C62" s="14">
        <v>38140</v>
      </c>
      <c r="D62" s="6">
        <v>41182</v>
      </c>
      <c r="E62" s="17">
        <v>20574141</v>
      </c>
      <c r="F62" s="22">
        <f>SUM(K62-AC62)/AC62</f>
        <v>0.12525252525252525</v>
      </c>
      <c r="G62" s="22">
        <f>SUM(M62-AE62)/AE62</f>
        <v>0.19871441689623509</v>
      </c>
      <c r="H62" s="22">
        <f>SUM(O62-AF62)/AF62</f>
        <v>0.19871441689623509</v>
      </c>
      <c r="I62" s="7" t="s">
        <v>88</v>
      </c>
      <c r="J62" s="8" t="s">
        <v>39</v>
      </c>
      <c r="K62" s="19">
        <v>459525</v>
      </c>
      <c r="L62" s="19">
        <v>30000</v>
      </c>
      <c r="M62" s="19">
        <f>SUM(K62:L62)</f>
        <v>489525</v>
      </c>
      <c r="O62" s="20">
        <f>SUM(M62:N62)</f>
        <v>489525</v>
      </c>
      <c r="P62" s="19">
        <v>32500</v>
      </c>
      <c r="Q62" s="19">
        <v>2565</v>
      </c>
      <c r="R62" s="2"/>
      <c r="S62" s="9" t="s">
        <v>7</v>
      </c>
      <c r="T62" s="10" t="s">
        <v>30</v>
      </c>
      <c r="U62" s="11" t="s">
        <v>7</v>
      </c>
      <c r="V62" s="12" t="s">
        <v>9</v>
      </c>
      <c r="W62" s="13"/>
      <c r="X62" s="19"/>
      <c r="Y62" s="19"/>
      <c r="AA62" s="19"/>
      <c r="AB62" s="19"/>
      <c r="AC62" s="19">
        <v>408375</v>
      </c>
      <c r="AE62" s="19">
        <f>SUM(AC62:AD62)</f>
        <v>408375</v>
      </c>
      <c r="AF62" s="19">
        <v>408375</v>
      </c>
      <c r="AG62" s="15" t="s">
        <v>10</v>
      </c>
    </row>
    <row r="63" spans="1:33">
      <c r="A63" s="3" t="s">
        <v>989</v>
      </c>
      <c r="B63" s="4" t="s">
        <v>990</v>
      </c>
      <c r="C63" s="14">
        <v>41106</v>
      </c>
      <c r="D63" s="6">
        <v>41182</v>
      </c>
      <c r="E63" s="17">
        <v>30694740</v>
      </c>
      <c r="F63" s="22">
        <f>SUM(K63-AC63)/AC63</f>
        <v>0.12864106409851594</v>
      </c>
      <c r="G63" s="22">
        <f>SUM(M63-AE63)/AE63</f>
        <v>0.19537088201241976</v>
      </c>
      <c r="H63" s="22">
        <f>SUM(O63-AF63)/AF63</f>
        <v>0.19537088201241976</v>
      </c>
      <c r="I63" s="7" t="s">
        <v>991</v>
      </c>
      <c r="J63" s="8" t="s">
        <v>992</v>
      </c>
      <c r="K63" s="19">
        <v>343143</v>
      </c>
      <c r="L63" s="19">
        <v>20288</v>
      </c>
      <c r="M63" s="19">
        <f>SUM(K63:L63)</f>
        <v>363431</v>
      </c>
      <c r="O63" s="20">
        <f>SUM(M63:N63)</f>
        <v>363431</v>
      </c>
      <c r="P63" s="19">
        <v>34616</v>
      </c>
      <c r="Q63" s="19">
        <v>11003</v>
      </c>
      <c r="R63" s="2"/>
      <c r="S63" s="9" t="s">
        <v>7</v>
      </c>
      <c r="T63" s="10" t="s">
        <v>8</v>
      </c>
      <c r="U63" s="11" t="s">
        <v>7</v>
      </c>
      <c r="V63" s="12" t="s">
        <v>9</v>
      </c>
      <c r="W63" s="13"/>
      <c r="X63" s="19"/>
      <c r="Y63" s="19"/>
      <c r="AA63" s="19"/>
      <c r="AB63" s="19"/>
      <c r="AC63" s="19">
        <v>304032</v>
      </c>
      <c r="AE63" s="19">
        <f>SUM(AC63:AD63)</f>
        <v>304032</v>
      </c>
      <c r="AF63" s="19">
        <v>304032</v>
      </c>
      <c r="AG63" s="15" t="s">
        <v>10</v>
      </c>
    </row>
    <row r="64" spans="1:33">
      <c r="A64" s="15" t="s">
        <v>1025</v>
      </c>
      <c r="B64" s="15" t="s">
        <v>1026</v>
      </c>
      <c r="C64" s="14">
        <v>40179</v>
      </c>
      <c r="D64" s="14">
        <v>41364</v>
      </c>
      <c r="E64" s="17">
        <v>24883030</v>
      </c>
      <c r="F64" s="22">
        <f>SUM(K64-AC64)/AC64</f>
        <v>0.25248326405235305</v>
      </c>
      <c r="G64" s="22">
        <f>SUM(M64-AE64)/AE64</f>
        <v>0.19499374569577377</v>
      </c>
      <c r="H64" s="22">
        <f>SUM(O64-AF64)/AF64</f>
        <v>0.19839395701802945</v>
      </c>
      <c r="I64" s="15" t="s">
        <v>1026</v>
      </c>
      <c r="J64" s="15" t="s">
        <v>6</v>
      </c>
      <c r="K64" s="19">
        <v>300100</v>
      </c>
      <c r="L64" s="19">
        <v>40000</v>
      </c>
      <c r="M64" s="19">
        <f>SUM(K64:L64)</f>
        <v>340100</v>
      </c>
      <c r="N64" s="19">
        <v>1948</v>
      </c>
      <c r="O64" s="20">
        <f>SUM(M64:N64)</f>
        <v>342048</v>
      </c>
      <c r="P64" s="19">
        <v>25000</v>
      </c>
      <c r="Q64" s="19">
        <v>36835</v>
      </c>
      <c r="R64" s="2"/>
      <c r="S64" s="9" t="s">
        <v>7</v>
      </c>
      <c r="T64" s="10" t="s">
        <v>30</v>
      </c>
      <c r="U64" s="11" t="s">
        <v>7</v>
      </c>
      <c r="V64" s="12" t="s">
        <v>9</v>
      </c>
      <c r="W64" s="15"/>
      <c r="X64" s="19"/>
      <c r="Z64" s="19"/>
      <c r="AA64" s="19"/>
      <c r="AB64" s="19"/>
      <c r="AC64" s="19">
        <v>239604</v>
      </c>
      <c r="AD64" s="19">
        <v>45000</v>
      </c>
      <c r="AE64" s="19">
        <f>SUM(AC64:AD64)</f>
        <v>284604</v>
      </c>
      <c r="AF64" s="19">
        <v>285422</v>
      </c>
      <c r="AG64" s="2"/>
    </row>
    <row r="65" spans="1:33">
      <c r="A65" s="3" t="s">
        <v>735</v>
      </c>
      <c r="B65" s="4" t="s">
        <v>736</v>
      </c>
      <c r="C65" s="5">
        <v>38353</v>
      </c>
      <c r="D65" s="6">
        <v>41152</v>
      </c>
      <c r="E65" s="17">
        <v>10897554</v>
      </c>
      <c r="F65" s="22">
        <f>SUM(K65-AC65)/AC65</f>
        <v>3.6674374442908629E-2</v>
      </c>
      <c r="G65" s="22">
        <f>SUM(M65-AE65)/AE65</f>
        <v>0.18710672247177021</v>
      </c>
      <c r="H65" s="22">
        <f>SUM(O65-AF65)/AF65</f>
        <v>0.18710672247177021</v>
      </c>
      <c r="I65" s="7" t="s">
        <v>736</v>
      </c>
      <c r="J65" s="8" t="s">
        <v>18</v>
      </c>
      <c r="K65" s="19">
        <v>401250</v>
      </c>
      <c r="L65" s="19">
        <v>218485</v>
      </c>
      <c r="M65" s="19">
        <f>SUM(K65:L65)</f>
        <v>619735</v>
      </c>
      <c r="O65" s="20">
        <f>SUM(M65:N65)</f>
        <v>619735</v>
      </c>
      <c r="P65" s="19">
        <v>26333</v>
      </c>
      <c r="Q65" s="19">
        <v>10013</v>
      </c>
      <c r="R65" s="2"/>
      <c r="S65" s="15" t="s">
        <v>7</v>
      </c>
      <c r="T65" s="10" t="s">
        <v>8</v>
      </c>
      <c r="U65" s="11" t="s">
        <v>7</v>
      </c>
      <c r="V65" s="12" t="s">
        <v>9</v>
      </c>
      <c r="W65" s="13"/>
      <c r="X65" s="19"/>
      <c r="Y65" s="19"/>
      <c r="AA65" s="19"/>
      <c r="AB65" s="19"/>
      <c r="AC65" s="19">
        <v>387055</v>
      </c>
      <c r="AD65" s="19">
        <v>135000</v>
      </c>
      <c r="AE65" s="19">
        <f>SUM(AC65:AD65)</f>
        <v>522055</v>
      </c>
      <c r="AF65" s="19">
        <v>522055</v>
      </c>
      <c r="AG65" s="15" t="s">
        <v>10</v>
      </c>
    </row>
    <row r="66" spans="1:33">
      <c r="A66" s="15" t="s">
        <v>1321</v>
      </c>
      <c r="B66" s="15" t="s">
        <v>1322</v>
      </c>
      <c r="C66" s="14">
        <v>40422</v>
      </c>
      <c r="D66" s="14">
        <v>41274</v>
      </c>
      <c r="E66" s="17">
        <v>12827614</v>
      </c>
      <c r="F66" s="22">
        <f>SUM(K66-AC66)/AC66</f>
        <v>0.03</v>
      </c>
      <c r="G66" s="22">
        <f>SUM(M66-AE66)/AE66</f>
        <v>0.18690548510151797</v>
      </c>
      <c r="H66" s="22">
        <f>SUM(O66-AF66)/AF66</f>
        <v>0.18268840329057193</v>
      </c>
      <c r="I66" s="15" t="s">
        <v>1322</v>
      </c>
      <c r="J66" s="15" t="s">
        <v>14</v>
      </c>
      <c r="K66" s="19">
        <v>254616</v>
      </c>
      <c r="L66" s="19">
        <v>59946</v>
      </c>
      <c r="M66" s="19">
        <f>SUM(K66:L66)</f>
        <v>314562</v>
      </c>
      <c r="O66" s="20">
        <f>SUM(M66:N66)</f>
        <v>314562</v>
      </c>
      <c r="P66" s="19">
        <v>17000</v>
      </c>
      <c r="Q66" s="19">
        <v>19166</v>
      </c>
      <c r="R66" s="2"/>
      <c r="S66" s="15" t="s">
        <v>7</v>
      </c>
      <c r="T66" s="10" t="s">
        <v>8</v>
      </c>
      <c r="U66" s="11" t="s">
        <v>7</v>
      </c>
      <c r="V66" s="12" t="s">
        <v>9</v>
      </c>
      <c r="W66" s="15"/>
      <c r="X66" s="19"/>
      <c r="Y66" s="19"/>
      <c r="AA66" s="19"/>
      <c r="AB66" s="19"/>
      <c r="AC66" s="19">
        <v>247200</v>
      </c>
      <c r="AD66" s="19">
        <v>17827</v>
      </c>
      <c r="AE66" s="19">
        <f>SUM(AC66:AD66)</f>
        <v>265027</v>
      </c>
      <c r="AF66" s="19">
        <v>265972</v>
      </c>
      <c r="AG66" s="15" t="s">
        <v>10</v>
      </c>
    </row>
    <row r="67" spans="1:33">
      <c r="A67" s="3" t="s">
        <v>1082</v>
      </c>
      <c r="B67" s="4" t="s">
        <v>1083</v>
      </c>
      <c r="C67" s="14">
        <v>34700</v>
      </c>
      <c r="D67" s="6">
        <v>41060</v>
      </c>
      <c r="E67" s="17">
        <v>29523143</v>
      </c>
      <c r="F67" s="22">
        <f>SUM(K67-AC67)/AC67</f>
        <v>0.18642459085300539</v>
      </c>
      <c r="G67" s="22">
        <f>SUM(M67-AE67)/AE67</f>
        <v>0.18642459085300539</v>
      </c>
      <c r="H67" s="22">
        <f>SUM(O67-AF67)/AF67</f>
        <v>0.18642459085300539</v>
      </c>
      <c r="I67" s="7" t="s">
        <v>1084</v>
      </c>
      <c r="J67" s="8" t="s">
        <v>14</v>
      </c>
      <c r="K67" s="19">
        <v>525000</v>
      </c>
      <c r="M67" s="19">
        <f>SUM(K67:L67)</f>
        <v>525000</v>
      </c>
      <c r="O67" s="20">
        <f>SUM(M67:N67)</f>
        <v>525000</v>
      </c>
      <c r="P67" s="19">
        <v>29840</v>
      </c>
      <c r="Q67" s="19">
        <v>17118</v>
      </c>
      <c r="R67" s="2"/>
      <c r="S67" s="15" t="s">
        <v>7</v>
      </c>
      <c r="T67" s="10" t="s">
        <v>8</v>
      </c>
      <c r="U67" s="11" t="s">
        <v>7</v>
      </c>
      <c r="V67" s="12" t="s">
        <v>9</v>
      </c>
      <c r="W67" s="13"/>
      <c r="X67" s="19"/>
      <c r="AB67" s="19"/>
      <c r="AC67" s="19">
        <v>442506</v>
      </c>
      <c r="AE67" s="19">
        <f>SUM(AC67:AD67)</f>
        <v>442506</v>
      </c>
      <c r="AF67" s="19">
        <v>442506</v>
      </c>
      <c r="AG67" s="2"/>
    </row>
    <row r="68" spans="1:33">
      <c r="A68" s="15" t="s">
        <v>440</v>
      </c>
      <c r="B68" s="15" t="s">
        <v>441</v>
      </c>
      <c r="C68" s="14">
        <v>39623</v>
      </c>
      <c r="D68" s="14">
        <v>41182</v>
      </c>
      <c r="E68" s="17">
        <v>21127468</v>
      </c>
      <c r="F68" s="22">
        <f>SUM(K68-AC68)/AC68</f>
        <v>0.18462732210507096</v>
      </c>
      <c r="G68" s="22">
        <f>SUM(M68-AE68)/AE68</f>
        <v>0.18462732210507096</v>
      </c>
      <c r="H68" s="22">
        <f>SUM(O68-AF68)/AF68</f>
        <v>0.18462732210507096</v>
      </c>
      <c r="I68" s="15" t="s">
        <v>441</v>
      </c>
      <c r="J68" s="15" t="s">
        <v>14</v>
      </c>
      <c r="K68" s="19">
        <v>259540</v>
      </c>
      <c r="M68" s="19">
        <f>SUM(K68:L68)</f>
        <v>259540</v>
      </c>
      <c r="O68" s="20">
        <f>SUM(M68:N68)</f>
        <v>259540</v>
      </c>
      <c r="P68" s="19">
        <v>22440</v>
      </c>
      <c r="Q68" s="19">
        <v>31061</v>
      </c>
      <c r="R68" s="2"/>
      <c r="S68" s="15" t="s">
        <v>7</v>
      </c>
      <c r="T68" s="15" t="s">
        <v>8</v>
      </c>
      <c r="U68" s="11" t="s">
        <v>7</v>
      </c>
      <c r="V68" s="15" t="s">
        <v>9</v>
      </c>
      <c r="W68" s="15"/>
      <c r="X68" s="19"/>
      <c r="AA68" s="19"/>
      <c r="AB68" s="19"/>
      <c r="AC68" s="19">
        <v>219090</v>
      </c>
      <c r="AE68" s="19">
        <f>SUM(AC68:AD68)</f>
        <v>219090</v>
      </c>
      <c r="AF68" s="19">
        <v>219090</v>
      </c>
      <c r="AG68" s="15" t="s">
        <v>10</v>
      </c>
    </row>
    <row r="69" spans="1:33">
      <c r="A69" s="3" t="s">
        <v>95</v>
      </c>
      <c r="B69" s="4" t="s">
        <v>96</v>
      </c>
      <c r="C69" s="5">
        <v>41671</v>
      </c>
      <c r="D69" s="6">
        <v>41090</v>
      </c>
      <c r="E69" s="17">
        <v>162710337</v>
      </c>
      <c r="F69" s="22">
        <f>SUM(K69-AC69)/AC69</f>
        <v>0.12691531589567723</v>
      </c>
      <c r="G69" s="22">
        <f>SUM(M69-AE69)/AE69</f>
        <v>0.18225505883358045</v>
      </c>
      <c r="H69" s="22">
        <f>SUM(O69-AF69)/AF69</f>
        <v>0.18225505883358045</v>
      </c>
      <c r="I69" s="7" t="s">
        <v>97</v>
      </c>
      <c r="J69" s="8" t="s">
        <v>18</v>
      </c>
      <c r="K69" s="19">
        <v>594769</v>
      </c>
      <c r="L69" s="19">
        <v>69468</v>
      </c>
      <c r="M69" s="19">
        <f>SUM(K69:L69)</f>
        <v>664237</v>
      </c>
      <c r="O69" s="20">
        <f>SUM(M69:N69)</f>
        <v>664237</v>
      </c>
      <c r="P69" s="19">
        <v>24500</v>
      </c>
      <c r="Q69" s="19">
        <v>4365</v>
      </c>
      <c r="R69" s="2"/>
      <c r="S69" s="15" t="s">
        <v>7</v>
      </c>
      <c r="T69" s="10" t="s">
        <v>8</v>
      </c>
      <c r="U69" s="11" t="s">
        <v>7</v>
      </c>
      <c r="V69" s="12" t="s">
        <v>9</v>
      </c>
      <c r="W69" s="15"/>
      <c r="X69" s="19"/>
      <c r="Y69" s="19"/>
      <c r="AA69" s="19"/>
      <c r="AB69" s="19"/>
      <c r="AC69" s="19">
        <v>527785</v>
      </c>
      <c r="AD69" s="19">
        <v>34054</v>
      </c>
      <c r="AE69" s="19">
        <f>SUM(AC69:AD69)</f>
        <v>561839</v>
      </c>
      <c r="AF69" s="19">
        <v>561839</v>
      </c>
      <c r="AG69" s="15" t="s">
        <v>10</v>
      </c>
    </row>
    <row r="70" spans="1:33">
      <c r="A70" s="15" t="s">
        <v>331</v>
      </c>
      <c r="B70" s="15" t="s">
        <v>332</v>
      </c>
      <c r="C70" s="14">
        <v>37756</v>
      </c>
      <c r="D70" s="14">
        <v>41274</v>
      </c>
      <c r="E70" s="17">
        <v>46232309</v>
      </c>
      <c r="F70" s="22">
        <f>SUM(K70-AC70)/AC70</f>
        <v>2.2922830673715866E-2</v>
      </c>
      <c r="G70" s="22">
        <f>SUM(M70-AE70)/AE70</f>
        <v>0.1816874517609782</v>
      </c>
      <c r="H70" s="22">
        <f>SUM(O70-AF70)/AF70</f>
        <v>0.18763405612348139</v>
      </c>
      <c r="I70" s="15" t="s">
        <v>332</v>
      </c>
      <c r="J70" s="15" t="s">
        <v>18</v>
      </c>
      <c r="K70" s="19">
        <v>421792</v>
      </c>
      <c r="L70" s="19">
        <v>160000</v>
      </c>
      <c r="M70" s="19">
        <f>SUM(K70:L70)</f>
        <v>581792</v>
      </c>
      <c r="N70" s="19">
        <v>5132</v>
      </c>
      <c r="O70" s="20">
        <f>SUM(M70:N70)</f>
        <v>586924</v>
      </c>
      <c r="P70" s="19">
        <v>41500</v>
      </c>
      <c r="Q70" s="19">
        <v>10912</v>
      </c>
      <c r="R70" s="2"/>
      <c r="S70" s="15" t="s">
        <v>7</v>
      </c>
      <c r="T70" s="15" t="s">
        <v>8</v>
      </c>
      <c r="U70" s="15" t="s">
        <v>7</v>
      </c>
      <c r="V70" s="15" t="s">
        <v>9</v>
      </c>
      <c r="W70" s="15"/>
      <c r="X70" s="19"/>
      <c r="Y70" s="19"/>
      <c r="Z70" s="19"/>
      <c r="AA70" s="19"/>
      <c r="AB70" s="19"/>
      <c r="AC70" s="19">
        <v>412340</v>
      </c>
      <c r="AD70" s="19">
        <v>80000</v>
      </c>
      <c r="AE70" s="19">
        <f>SUM(AC70:AD70)</f>
        <v>492340</v>
      </c>
      <c r="AF70" s="19">
        <v>494196</v>
      </c>
      <c r="AG70" s="15" t="s">
        <v>10</v>
      </c>
    </row>
    <row r="71" spans="1:33">
      <c r="A71" s="3" t="s">
        <v>1135</v>
      </c>
      <c r="B71" s="4" t="s">
        <v>1136</v>
      </c>
      <c r="C71" s="5">
        <v>39622</v>
      </c>
      <c r="D71" s="6">
        <v>41090</v>
      </c>
      <c r="E71" s="17">
        <v>3154538043</v>
      </c>
      <c r="F71" s="22">
        <f>SUM(K71-AC71)/AC71</f>
        <v>0</v>
      </c>
      <c r="G71" s="22">
        <f>SUM(M71-AE71)/AE71</f>
        <v>0.18043303929430635</v>
      </c>
      <c r="H71" s="22">
        <f>SUM(O71-AF71)/AF71</f>
        <v>0.17959698436708027</v>
      </c>
      <c r="I71" s="15" t="s">
        <v>1137</v>
      </c>
      <c r="J71" s="15" t="s">
        <v>39</v>
      </c>
      <c r="K71" s="19">
        <v>498800</v>
      </c>
      <c r="L71" s="19">
        <v>90000</v>
      </c>
      <c r="M71" s="19">
        <f>SUM(K71:L71)</f>
        <v>588800</v>
      </c>
      <c r="N71" s="19">
        <v>2322</v>
      </c>
      <c r="O71" s="20">
        <f>SUM(M71:N71)</f>
        <v>591122</v>
      </c>
      <c r="P71" s="19">
        <v>29243</v>
      </c>
      <c r="Q71" s="19">
        <v>8143</v>
      </c>
      <c r="R71" s="2"/>
      <c r="S71" s="15" t="s">
        <v>7</v>
      </c>
      <c r="T71" s="10" t="s">
        <v>30</v>
      </c>
      <c r="U71" s="11" t="s">
        <v>7</v>
      </c>
      <c r="V71" s="12" t="s">
        <v>9</v>
      </c>
      <c r="W71" s="15"/>
      <c r="X71" s="19"/>
      <c r="Y71" s="19"/>
      <c r="Z71" s="19"/>
      <c r="AA71" s="19"/>
      <c r="AB71" s="19"/>
      <c r="AC71" s="19">
        <v>498800</v>
      </c>
      <c r="AE71" s="19">
        <f>SUM(AC71:AD71)</f>
        <v>498800</v>
      </c>
      <c r="AF71" s="19">
        <v>501122</v>
      </c>
      <c r="AG71" s="2"/>
    </row>
    <row r="72" spans="1:33">
      <c r="A72" s="15" t="s">
        <v>1424</v>
      </c>
      <c r="B72" s="15" t="s">
        <v>1425</v>
      </c>
      <c r="C72" s="14">
        <v>39966</v>
      </c>
      <c r="D72" s="14">
        <v>41182</v>
      </c>
      <c r="E72" s="17">
        <v>87774915</v>
      </c>
      <c r="F72" s="22">
        <f>SUM(K72-AC72)/AC72</f>
        <v>0.2092</v>
      </c>
      <c r="G72" s="22">
        <f>SUM(M72-AE72)/AE72</f>
        <v>0.17469841269841269</v>
      </c>
      <c r="H72" s="22">
        <f>SUM(O72-AF72)/AF72</f>
        <v>0.28481187771564404</v>
      </c>
      <c r="I72" s="15" t="s">
        <v>1425</v>
      </c>
      <c r="J72" s="15" t="s">
        <v>14</v>
      </c>
      <c r="K72" s="19">
        <v>266024</v>
      </c>
      <c r="L72" s="19">
        <v>30000</v>
      </c>
      <c r="M72" s="19">
        <f>SUM(K72:L72)</f>
        <v>296024</v>
      </c>
      <c r="N72" s="19">
        <v>33678</v>
      </c>
      <c r="O72" s="20">
        <f>SUM(M72:N72)</f>
        <v>329702</v>
      </c>
      <c r="P72" s="19">
        <v>33678</v>
      </c>
      <c r="R72" s="2"/>
      <c r="S72" s="15" t="s">
        <v>7</v>
      </c>
      <c r="T72" s="10" t="s">
        <v>8</v>
      </c>
      <c r="U72" s="11" t="s">
        <v>7</v>
      </c>
      <c r="V72" s="12" t="s">
        <v>9</v>
      </c>
      <c r="W72" s="15"/>
      <c r="X72" s="19"/>
      <c r="Y72" s="19"/>
      <c r="Z72" s="19"/>
      <c r="AA72" s="19"/>
      <c r="AC72" s="19">
        <v>220000</v>
      </c>
      <c r="AD72" s="19">
        <v>32000</v>
      </c>
      <c r="AE72" s="19">
        <f>SUM(AC72:AD72)</f>
        <v>252000</v>
      </c>
      <c r="AF72" s="19">
        <v>256615</v>
      </c>
      <c r="AG72" s="2"/>
    </row>
    <row r="73" spans="1:33">
      <c r="A73" s="3" t="s">
        <v>813</v>
      </c>
      <c r="B73" s="4" t="s">
        <v>814</v>
      </c>
      <c r="C73" s="14">
        <v>40940</v>
      </c>
      <c r="D73" s="6">
        <v>41090</v>
      </c>
      <c r="E73" s="17">
        <v>63080361</v>
      </c>
      <c r="F73" s="22">
        <f>SUM(K73-AC73)/AC73</f>
        <v>0.2019394949188951</v>
      </c>
      <c r="G73" s="22">
        <f>SUM(M73-AE73)/AE73</f>
        <v>0.1722850731890698</v>
      </c>
      <c r="H73" s="22">
        <f>SUM(O73-AF73)/AF73</f>
        <v>0.21799763227606256</v>
      </c>
      <c r="I73" s="7" t="s">
        <v>815</v>
      </c>
      <c r="J73" s="8" t="s">
        <v>6</v>
      </c>
      <c r="K73" s="19">
        <v>349149</v>
      </c>
      <c r="L73" s="19">
        <v>50000</v>
      </c>
      <c r="M73" s="19">
        <f>SUM(K73:L73)</f>
        <v>399149</v>
      </c>
      <c r="N73" s="19">
        <v>16500</v>
      </c>
      <c r="O73" s="20">
        <f>SUM(M73:N73)</f>
        <v>415649</v>
      </c>
      <c r="Q73" s="19">
        <v>11532</v>
      </c>
      <c r="R73" s="2"/>
      <c r="S73" s="9" t="s">
        <v>7</v>
      </c>
      <c r="T73" s="10" t="s">
        <v>8</v>
      </c>
      <c r="U73" s="11" t="s">
        <v>10</v>
      </c>
      <c r="V73" s="12" t="s">
        <v>9</v>
      </c>
      <c r="W73" s="13"/>
      <c r="X73" s="19"/>
      <c r="Y73" s="19"/>
      <c r="AB73" s="19"/>
      <c r="AC73" s="19">
        <v>290488</v>
      </c>
      <c r="AD73" s="19">
        <v>50000</v>
      </c>
      <c r="AE73" s="19">
        <f>SUM(AC73:AD73)</f>
        <v>340488</v>
      </c>
      <c r="AF73" s="19">
        <v>341256</v>
      </c>
      <c r="AG73" s="15" t="s">
        <v>10</v>
      </c>
    </row>
    <row r="74" spans="1:33">
      <c r="A74" s="3" t="s">
        <v>149</v>
      </c>
      <c r="B74" s="4" t="s">
        <v>150</v>
      </c>
      <c r="C74" s="14">
        <v>37532</v>
      </c>
      <c r="D74" s="6">
        <v>41274</v>
      </c>
      <c r="E74" s="17">
        <v>12229430</v>
      </c>
      <c r="F74" s="22">
        <f>SUM(K74-AC74)/AC74</f>
        <v>0.10167555306387181</v>
      </c>
      <c r="G74" s="22">
        <f>SUM(M74-AE74)/AE74</f>
        <v>0.17100363124132784</v>
      </c>
      <c r="H74" s="22">
        <f>SUM(O74-AF74)/AF74</f>
        <v>0.17100363124132784</v>
      </c>
      <c r="I74" s="7" t="s">
        <v>151</v>
      </c>
      <c r="J74" s="8" t="s">
        <v>14</v>
      </c>
      <c r="K74" s="19">
        <v>469652</v>
      </c>
      <c r="L74" s="19">
        <v>85659</v>
      </c>
      <c r="M74" s="19">
        <f>SUM(K74:L74)</f>
        <v>555311</v>
      </c>
      <c r="O74" s="20">
        <f>SUM(M74:N74)</f>
        <v>555311</v>
      </c>
      <c r="P74" s="19">
        <v>17500</v>
      </c>
      <c r="Q74" s="19">
        <v>17842</v>
      </c>
      <c r="R74" s="2"/>
      <c r="S74" s="15" t="s">
        <v>7</v>
      </c>
      <c r="T74" s="10" t="s">
        <v>8</v>
      </c>
      <c r="U74" s="11" t="s">
        <v>7</v>
      </c>
      <c r="V74" s="12" t="s">
        <v>9</v>
      </c>
      <c r="W74" s="13"/>
      <c r="X74" s="19"/>
      <c r="Y74" s="19"/>
      <c r="AA74" s="19"/>
      <c r="AB74" s="19"/>
      <c r="AC74" s="19">
        <v>426307</v>
      </c>
      <c r="AD74" s="19">
        <v>47911</v>
      </c>
      <c r="AE74" s="19">
        <f>SUM(AC74:AD74)</f>
        <v>474218</v>
      </c>
      <c r="AF74" s="19">
        <v>474218</v>
      </c>
      <c r="AG74" s="15" t="s">
        <v>10</v>
      </c>
    </row>
    <row r="75" spans="1:33">
      <c r="A75" s="15" t="s">
        <v>579</v>
      </c>
      <c r="B75" s="15" t="s">
        <v>580</v>
      </c>
      <c r="C75" s="14">
        <v>33604</v>
      </c>
      <c r="D75" s="14">
        <v>41152</v>
      </c>
      <c r="E75" s="17">
        <v>376286455</v>
      </c>
      <c r="F75" s="22">
        <f>SUM(K75-AC75)/AC75</f>
        <v>6.9138156315831575E-2</v>
      </c>
      <c r="G75" s="22">
        <f>SUM(M75-AE75)/AE75</f>
        <v>0.17076377963254313</v>
      </c>
      <c r="H75" s="22">
        <f>SUM(O75-AF75)/AF75</f>
        <v>0.15013442762133861</v>
      </c>
      <c r="I75" s="15" t="s">
        <v>581</v>
      </c>
      <c r="J75" s="15" t="s">
        <v>91</v>
      </c>
      <c r="K75" s="19">
        <v>641500</v>
      </c>
      <c r="L75" s="19">
        <v>60977</v>
      </c>
      <c r="M75" s="19">
        <f>SUM(K75:L75)</f>
        <v>702477</v>
      </c>
      <c r="N75" s="19">
        <v>85939</v>
      </c>
      <c r="O75" s="20">
        <f>SUM(M75:N75)</f>
        <v>788416</v>
      </c>
      <c r="P75" s="19">
        <v>30797</v>
      </c>
      <c r="Q75" s="19">
        <v>13142</v>
      </c>
      <c r="R75" s="15" t="s">
        <v>582</v>
      </c>
      <c r="S75" s="2"/>
      <c r="T75" s="10" t="s">
        <v>8</v>
      </c>
      <c r="U75" s="11" t="s">
        <v>7</v>
      </c>
      <c r="V75" s="12" t="s">
        <v>9</v>
      </c>
      <c r="W75" s="15"/>
      <c r="X75" s="19"/>
      <c r="Y75" s="19"/>
      <c r="Z75" s="19"/>
      <c r="AA75" s="19"/>
      <c r="AB75" s="19"/>
      <c r="AC75" s="19">
        <v>600016</v>
      </c>
      <c r="AE75" s="19">
        <f>SUM(AC75:AD75)</f>
        <v>600016</v>
      </c>
      <c r="AF75" s="19">
        <v>685499</v>
      </c>
      <c r="AG75" s="15" t="s">
        <v>10</v>
      </c>
    </row>
    <row r="76" spans="1:33">
      <c r="A76" s="3" t="s">
        <v>356</v>
      </c>
      <c r="B76" s="4" t="s">
        <v>357</v>
      </c>
      <c r="C76" s="5">
        <v>37588</v>
      </c>
      <c r="D76" s="6">
        <v>41455</v>
      </c>
      <c r="E76" s="17">
        <v>17873113</v>
      </c>
      <c r="F76" s="22">
        <f>SUM(K76-AC76)/AC76</f>
        <v>0.12372768386686198</v>
      </c>
      <c r="G76" s="22">
        <f>SUM(M76-AE76)/AE76</f>
        <v>0.17007519986142439</v>
      </c>
      <c r="H76" s="22">
        <f>SUM(O76-AF76)/AF76</f>
        <v>0.17636430282542773</v>
      </c>
      <c r="I76" s="7" t="s">
        <v>357</v>
      </c>
      <c r="J76" s="8" t="s">
        <v>6</v>
      </c>
      <c r="K76" s="19">
        <v>298416</v>
      </c>
      <c r="L76" s="19">
        <v>12308</v>
      </c>
      <c r="M76" s="19">
        <f>SUM(K76:L76)</f>
        <v>310724</v>
      </c>
      <c r="N76" s="19">
        <v>6992</v>
      </c>
      <c r="O76" s="20">
        <f>SUM(M76:N76)</f>
        <v>317716</v>
      </c>
      <c r="P76" s="19">
        <v>20000</v>
      </c>
      <c r="Q76" s="19">
        <v>21206</v>
      </c>
      <c r="R76" s="2"/>
      <c r="S76" s="15" t="s">
        <v>7</v>
      </c>
      <c r="T76" s="10" t="s">
        <v>8</v>
      </c>
      <c r="U76" s="11" t="s">
        <v>7</v>
      </c>
      <c r="V76" s="12" t="s">
        <v>9</v>
      </c>
      <c r="W76" s="13"/>
      <c r="X76" s="19"/>
      <c r="Y76" s="19"/>
      <c r="Z76" s="19"/>
      <c r="AA76" s="19"/>
      <c r="AB76" s="19"/>
      <c r="AC76" s="19">
        <v>265559</v>
      </c>
      <c r="AE76" s="19">
        <f>SUM(AC76:AD76)</f>
        <v>265559</v>
      </c>
      <c r="AF76" s="19">
        <v>270083</v>
      </c>
      <c r="AG76" s="15" t="s">
        <v>10</v>
      </c>
    </row>
    <row r="77" spans="1:33">
      <c r="A77" s="3" t="s">
        <v>641</v>
      </c>
      <c r="B77" s="4" t="s">
        <v>642</v>
      </c>
      <c r="C77" s="2"/>
      <c r="D77" s="6">
        <v>41274</v>
      </c>
      <c r="E77" s="17">
        <v>46568172</v>
      </c>
      <c r="F77" s="22">
        <f>SUM(K77-AC77)/AC77</f>
        <v>0.16823959030146179</v>
      </c>
      <c r="G77" s="22">
        <f>SUM(M77-AE77)/AE77</f>
        <v>0.16823959030146179</v>
      </c>
      <c r="H77" s="22">
        <f>SUM(O77-AF77)/AF77</f>
        <v>0.16823959030146179</v>
      </c>
      <c r="I77" s="7" t="s">
        <v>643</v>
      </c>
      <c r="J77" s="8" t="s">
        <v>6</v>
      </c>
      <c r="K77" s="19">
        <v>532653</v>
      </c>
      <c r="M77" s="19">
        <f>SUM(K77:L77)</f>
        <v>532653</v>
      </c>
      <c r="O77" s="20">
        <f>SUM(M77:N77)</f>
        <v>532653</v>
      </c>
      <c r="P77" s="19">
        <v>33162</v>
      </c>
      <c r="Q77" s="19">
        <v>21945</v>
      </c>
      <c r="R77" s="2"/>
      <c r="S77" s="15" t="s">
        <v>7</v>
      </c>
      <c r="T77" s="15" t="s">
        <v>8</v>
      </c>
      <c r="U77" s="11" t="s">
        <v>7</v>
      </c>
      <c r="V77" s="12" t="s">
        <v>9</v>
      </c>
      <c r="W77" s="13"/>
      <c r="X77" s="19"/>
      <c r="AB77" s="19"/>
      <c r="AC77" s="19">
        <v>455945</v>
      </c>
      <c r="AE77" s="19">
        <f>SUM(AC77:AD77)</f>
        <v>455945</v>
      </c>
      <c r="AF77" s="19">
        <v>455945</v>
      </c>
      <c r="AG77" s="2"/>
    </row>
    <row r="78" spans="1:33">
      <c r="A78" s="15" t="s">
        <v>389</v>
      </c>
      <c r="B78" s="15" t="s">
        <v>390</v>
      </c>
      <c r="C78" s="14">
        <v>39129</v>
      </c>
      <c r="D78" s="14">
        <v>41274</v>
      </c>
      <c r="E78" s="17">
        <v>79303687</v>
      </c>
      <c r="F78" s="22">
        <f>SUM(K78-AC78)/AC78</f>
        <v>0.10486512103563099</v>
      </c>
      <c r="G78" s="22">
        <f>SUM(M78-AE78)/AE78</f>
        <v>0.16722247858024769</v>
      </c>
      <c r="H78" s="22">
        <f>SUM(O78-AF78)/AF78</f>
        <v>0.17499826615998679</v>
      </c>
      <c r="I78" s="15" t="s">
        <v>390</v>
      </c>
      <c r="J78" s="15" t="s">
        <v>352</v>
      </c>
      <c r="K78" s="19">
        <v>442957</v>
      </c>
      <c r="L78" s="19">
        <v>25000</v>
      </c>
      <c r="M78" s="19">
        <f>SUM(K78:L78)</f>
        <v>467957</v>
      </c>
      <c r="N78" s="19">
        <v>23365</v>
      </c>
      <c r="O78" s="20">
        <f>SUM(M78:N78)</f>
        <v>491322</v>
      </c>
      <c r="P78" s="19">
        <v>25000</v>
      </c>
      <c r="Q78" s="19">
        <v>24420</v>
      </c>
      <c r="R78" s="2"/>
      <c r="S78" s="15" t="s">
        <v>7</v>
      </c>
      <c r="T78" s="15" t="s">
        <v>8</v>
      </c>
      <c r="U78" s="15" t="s">
        <v>7</v>
      </c>
      <c r="V78" s="15" t="s">
        <v>9</v>
      </c>
      <c r="W78" s="15"/>
      <c r="X78" s="19"/>
      <c r="Y78" s="19"/>
      <c r="Z78" s="19"/>
      <c r="AA78" s="19"/>
      <c r="AB78" s="19"/>
      <c r="AC78" s="19">
        <v>400915</v>
      </c>
      <c r="AE78" s="19">
        <f>SUM(AC78:AD78)</f>
        <v>400915</v>
      </c>
      <c r="AF78" s="19">
        <v>418147</v>
      </c>
      <c r="AG78" s="2"/>
    </row>
    <row r="79" spans="1:33">
      <c r="A79" s="3" t="s">
        <v>1435</v>
      </c>
      <c r="B79" s="4" t="s">
        <v>1436</v>
      </c>
      <c r="C79" s="5">
        <v>38204</v>
      </c>
      <c r="D79" s="6">
        <v>41274</v>
      </c>
      <c r="E79" s="17">
        <v>62287423</v>
      </c>
      <c r="F79" s="22">
        <f>SUM(K79-AC79)/AC79</f>
        <v>-1.6797178074083553E-4</v>
      </c>
      <c r="G79" s="22">
        <f>SUM(M79-AE79)/AE79</f>
        <v>0.167213095315733</v>
      </c>
      <c r="H79" s="22">
        <f>SUM(O79-AF79)/AF79</f>
        <v>-0.33484664519875418</v>
      </c>
      <c r="I79" s="7" t="s">
        <v>1436</v>
      </c>
      <c r="J79" s="8" t="s">
        <v>21</v>
      </c>
      <c r="K79" s="19">
        <v>1000000</v>
      </c>
      <c r="L79" s="19">
        <v>575000</v>
      </c>
      <c r="M79" s="19">
        <f>SUM(K79:L79)</f>
        <v>1575000</v>
      </c>
      <c r="O79" s="20">
        <f>SUM(M79:N79)</f>
        <v>1575000</v>
      </c>
      <c r="P79" s="19">
        <v>26232</v>
      </c>
      <c r="Q79" s="19">
        <v>69349</v>
      </c>
      <c r="R79" s="2"/>
      <c r="S79" s="15" t="s">
        <v>7</v>
      </c>
      <c r="T79" s="15" t="s">
        <v>8</v>
      </c>
      <c r="U79" s="11" t="s">
        <v>7</v>
      </c>
      <c r="V79" s="12" t="s">
        <v>9</v>
      </c>
      <c r="W79" s="15"/>
      <c r="X79" s="19"/>
      <c r="Y79" s="19"/>
      <c r="AA79" s="19"/>
      <c r="AB79" s="19"/>
      <c r="AC79" s="19">
        <v>1000168</v>
      </c>
      <c r="AD79" s="19">
        <v>349200</v>
      </c>
      <c r="AE79" s="19">
        <f>SUM(AC79:AD79)</f>
        <v>1349368</v>
      </c>
      <c r="AF79" s="19">
        <v>2367875</v>
      </c>
      <c r="AG79" s="15" t="s">
        <v>10</v>
      </c>
    </row>
    <row r="80" spans="1:33">
      <c r="A80" s="3" t="s">
        <v>839</v>
      </c>
      <c r="B80" s="4" t="s">
        <v>840</v>
      </c>
      <c r="C80" s="2"/>
      <c r="D80" s="6">
        <v>41274</v>
      </c>
      <c r="E80" s="17">
        <v>12685819</v>
      </c>
      <c r="F80" s="22">
        <f>SUM(K80-AC80)/AC80</f>
        <v>0.16650776564662464</v>
      </c>
      <c r="G80" s="22">
        <f>SUM(M80-AE80)/AE80</f>
        <v>0.16650776564662464</v>
      </c>
      <c r="H80" s="22">
        <f>SUM(O80-AF80)/AF80</f>
        <v>0.16650776564662464</v>
      </c>
      <c r="I80" s="7" t="s">
        <v>840</v>
      </c>
      <c r="J80" s="8" t="s">
        <v>14</v>
      </c>
      <c r="K80" s="19">
        <v>265503</v>
      </c>
      <c r="M80" s="19">
        <f>SUM(K80:L80)</f>
        <v>265503</v>
      </c>
      <c r="O80" s="20">
        <f>SUM(M80:N80)</f>
        <v>265503</v>
      </c>
      <c r="P80" s="19">
        <v>23383</v>
      </c>
      <c r="R80" s="2"/>
      <c r="S80" s="9" t="s">
        <v>7</v>
      </c>
      <c r="T80" s="10" t="s">
        <v>8</v>
      </c>
      <c r="U80" s="11" t="s">
        <v>7</v>
      </c>
      <c r="V80" s="12" t="s">
        <v>9</v>
      </c>
      <c r="W80" s="13"/>
      <c r="X80" s="19"/>
      <c r="AA80" s="19"/>
      <c r="AB80" s="19"/>
      <c r="AC80" s="19">
        <v>227605</v>
      </c>
      <c r="AE80" s="19">
        <f>SUM(AC80:AD80)</f>
        <v>227605</v>
      </c>
      <c r="AF80" s="19">
        <v>227605</v>
      </c>
      <c r="AG80" s="2"/>
    </row>
    <row r="81" spans="1:33">
      <c r="A81" s="15" t="s">
        <v>456</v>
      </c>
      <c r="B81" s="15" t="s">
        <v>457</v>
      </c>
      <c r="C81" s="14">
        <v>36398</v>
      </c>
      <c r="D81" s="14">
        <v>41090</v>
      </c>
      <c r="E81" s="17">
        <v>10122798</v>
      </c>
      <c r="F81" s="22">
        <f>SUM(K81-AC81)/AC81</f>
        <v>0.17462776558862445</v>
      </c>
      <c r="G81" s="22">
        <f>SUM(M81-AE81)/AE81</f>
        <v>0.16430811415604268</v>
      </c>
      <c r="H81" s="22">
        <f>SUM(O81-AF81)/AF81</f>
        <v>0.16430811415604268</v>
      </c>
      <c r="I81" s="15" t="s">
        <v>458</v>
      </c>
      <c r="J81" s="15" t="s">
        <v>6</v>
      </c>
      <c r="K81" s="19">
        <v>280534</v>
      </c>
      <c r="L81" s="19">
        <v>15000</v>
      </c>
      <c r="M81" s="19">
        <f>SUM(K81:L81)</f>
        <v>295534</v>
      </c>
      <c r="O81" s="20">
        <f>SUM(M81:N81)</f>
        <v>295534</v>
      </c>
      <c r="P81" s="19">
        <v>36750</v>
      </c>
      <c r="Q81" s="19">
        <v>17027</v>
      </c>
      <c r="R81" s="2"/>
      <c r="S81" s="9" t="s">
        <v>7</v>
      </c>
      <c r="T81" s="10" t="s">
        <v>8</v>
      </c>
      <c r="U81" s="11" t="s">
        <v>7</v>
      </c>
      <c r="V81" s="12" t="s">
        <v>9</v>
      </c>
      <c r="W81" s="15"/>
      <c r="X81" s="19"/>
      <c r="Y81" s="19"/>
      <c r="AA81" s="19"/>
      <c r="AB81" s="19"/>
      <c r="AC81" s="19">
        <v>238828</v>
      </c>
      <c r="AD81" s="19">
        <v>15000</v>
      </c>
      <c r="AE81" s="19">
        <f>SUM(AC81:AD81)</f>
        <v>253828</v>
      </c>
      <c r="AF81" s="19">
        <v>253828</v>
      </c>
      <c r="AG81" s="2"/>
    </row>
    <row r="82" spans="1:33">
      <c r="A82" s="3" t="s">
        <v>459</v>
      </c>
      <c r="B82" s="4" t="s">
        <v>460</v>
      </c>
      <c r="C82" s="5">
        <v>37043</v>
      </c>
      <c r="D82" s="6">
        <v>41182</v>
      </c>
      <c r="E82" s="17">
        <v>69427130</v>
      </c>
      <c r="F82" s="22">
        <f>SUM(K82-AC82)/AC82</f>
        <v>0.16125927351882838</v>
      </c>
      <c r="G82" s="22">
        <f>SUM(M82-AE82)/AE82</f>
        <v>0.16125927351882838</v>
      </c>
      <c r="H82" s="22">
        <f>SUM(O82-AF82)/AF82</f>
        <v>0.16125927351882838</v>
      </c>
      <c r="I82" s="7" t="s">
        <v>460</v>
      </c>
      <c r="J82" s="8" t="s">
        <v>18</v>
      </c>
      <c r="K82" s="19">
        <v>313684</v>
      </c>
      <c r="M82" s="19">
        <f>SUM(K82:L82)</f>
        <v>313684</v>
      </c>
      <c r="O82" s="20">
        <f>SUM(M82:N82)</f>
        <v>313684</v>
      </c>
      <c r="P82" s="19">
        <v>35214</v>
      </c>
      <c r="Q82" s="19">
        <v>15759</v>
      </c>
      <c r="R82" s="2"/>
      <c r="S82" s="15" t="s">
        <v>7</v>
      </c>
      <c r="T82" s="10" t="s">
        <v>30</v>
      </c>
      <c r="U82" s="11" t="s">
        <v>7</v>
      </c>
      <c r="V82" s="12" t="s">
        <v>9</v>
      </c>
      <c r="W82" s="13"/>
      <c r="X82" s="19"/>
      <c r="AA82" s="19"/>
      <c r="AB82" s="19"/>
      <c r="AC82" s="19">
        <v>270124</v>
      </c>
      <c r="AE82" s="19">
        <f>SUM(AC82:AD82)</f>
        <v>270124</v>
      </c>
      <c r="AF82" s="19">
        <v>270124</v>
      </c>
      <c r="AG82" s="15" t="s">
        <v>10</v>
      </c>
    </row>
    <row r="83" spans="1:33">
      <c r="A83" s="15" t="s">
        <v>121</v>
      </c>
      <c r="B83" s="15" t="s">
        <v>122</v>
      </c>
      <c r="C83" s="14">
        <v>37336</v>
      </c>
      <c r="D83" s="14">
        <v>41455</v>
      </c>
      <c r="E83" s="17">
        <v>13132633</v>
      </c>
      <c r="F83" s="22">
        <f>SUM(K83-AC83)/AC83</f>
        <v>0.15612378462979493</v>
      </c>
      <c r="G83" s="22">
        <f>SUM(M83-AE83)/AE83</f>
        <v>0.15612378462979493</v>
      </c>
      <c r="H83" s="22">
        <f>SUM(O83-AF83)/AF83</f>
        <v>8.5755529825722154E-2</v>
      </c>
      <c r="I83" s="15" t="s">
        <v>122</v>
      </c>
      <c r="J83" s="15" t="s">
        <v>123</v>
      </c>
      <c r="K83" s="19">
        <v>288824</v>
      </c>
      <c r="M83" s="19">
        <f>SUM(K83:L83)</f>
        <v>288824</v>
      </c>
      <c r="O83" s="20">
        <f>SUM(M83:N83)</f>
        <v>288824</v>
      </c>
      <c r="P83" s="19">
        <v>29315</v>
      </c>
      <c r="Q83" s="19">
        <v>13486</v>
      </c>
      <c r="R83" s="2"/>
      <c r="S83" s="15" t="s">
        <v>7</v>
      </c>
      <c r="T83" s="15" t="s">
        <v>30</v>
      </c>
      <c r="U83" s="15" t="s">
        <v>7</v>
      </c>
      <c r="V83" s="15" t="s">
        <v>9</v>
      </c>
      <c r="W83" s="15"/>
      <c r="X83" s="19"/>
      <c r="Y83" s="19"/>
      <c r="AB83" s="19"/>
      <c r="AC83" s="19">
        <v>249821</v>
      </c>
      <c r="AE83" s="19">
        <f>SUM(AC83:AD83)</f>
        <v>249821</v>
      </c>
      <c r="AF83" s="19">
        <v>266012</v>
      </c>
      <c r="AG83" s="2"/>
    </row>
    <row r="84" spans="1:33">
      <c r="A84" s="3" t="s">
        <v>1066</v>
      </c>
      <c r="B84" s="4" t="s">
        <v>1067</v>
      </c>
      <c r="C84" s="5">
        <v>38749</v>
      </c>
      <c r="D84" s="6">
        <v>41274</v>
      </c>
      <c r="E84" s="17">
        <v>115126635</v>
      </c>
      <c r="F84" s="22">
        <f>SUM(K84-AC84)/AC84</f>
        <v>4.0600144613159798E-2</v>
      </c>
      <c r="G84" s="22">
        <f>SUM(M84-AE84)/AE84</f>
        <v>0.15611199557001454</v>
      </c>
      <c r="H84" s="22">
        <f>SUM(O84-AF84)/AF84</f>
        <v>0.15611199557001454</v>
      </c>
      <c r="I84" s="7" t="s">
        <v>1067</v>
      </c>
      <c r="J84" s="8" t="s">
        <v>14</v>
      </c>
      <c r="K84" s="19">
        <v>259047</v>
      </c>
      <c r="L84" s="19">
        <v>75000</v>
      </c>
      <c r="M84" s="19">
        <f>SUM(K84:L84)</f>
        <v>334047</v>
      </c>
      <c r="O84" s="20">
        <f>SUM(M84:N84)</f>
        <v>334047</v>
      </c>
      <c r="P84" s="19">
        <v>10021</v>
      </c>
      <c r="Q84" s="19">
        <v>5061</v>
      </c>
      <c r="R84" s="2"/>
      <c r="S84" s="2"/>
      <c r="T84" s="10" t="s">
        <v>8</v>
      </c>
      <c r="U84" s="11" t="s">
        <v>7</v>
      </c>
      <c r="V84" s="12" t="s">
        <v>9</v>
      </c>
      <c r="W84" s="13"/>
      <c r="X84" s="19"/>
      <c r="Y84" s="19"/>
      <c r="AA84" s="19"/>
      <c r="AB84" s="19"/>
      <c r="AC84" s="19">
        <v>248940</v>
      </c>
      <c r="AD84" s="19">
        <v>40000</v>
      </c>
      <c r="AE84" s="19">
        <f>SUM(AC84:AD84)</f>
        <v>288940</v>
      </c>
      <c r="AF84" s="19">
        <v>288940</v>
      </c>
      <c r="AG84" s="2"/>
    </row>
    <row r="85" spans="1:33">
      <c r="A85" s="15" t="s">
        <v>1245</v>
      </c>
      <c r="B85" s="15" t="s">
        <v>1246</v>
      </c>
      <c r="C85" s="14">
        <v>36759</v>
      </c>
      <c r="D85" s="14">
        <v>41274</v>
      </c>
      <c r="E85" s="17">
        <v>10756494</v>
      </c>
      <c r="F85" s="22">
        <f>SUM(K85-AC85)/AC85</f>
        <v>0.15425598162268381</v>
      </c>
      <c r="G85" s="22">
        <f>SUM(M85-AE85)/AE85</f>
        <v>0.15425598162268381</v>
      </c>
      <c r="H85" s="22">
        <f>SUM(O85-AF85)/AF85</f>
        <v>0.15425598162268381</v>
      </c>
      <c r="I85" s="15" t="s">
        <v>1246</v>
      </c>
      <c r="J85" s="15" t="s">
        <v>58</v>
      </c>
      <c r="K85" s="19">
        <v>250230</v>
      </c>
      <c r="M85" s="19">
        <f>SUM(K85:L85)</f>
        <v>250230</v>
      </c>
      <c r="O85" s="20">
        <f>SUM(M85:N85)</f>
        <v>250230</v>
      </c>
      <c r="P85" s="19">
        <v>22500</v>
      </c>
      <c r="Q85" s="19">
        <v>8110</v>
      </c>
      <c r="R85" s="2"/>
      <c r="S85" s="15" t="s">
        <v>7</v>
      </c>
      <c r="T85" s="10" t="s">
        <v>30</v>
      </c>
      <c r="U85" s="11" t="s">
        <v>7</v>
      </c>
      <c r="V85" s="12" t="s">
        <v>9</v>
      </c>
      <c r="W85" s="15"/>
      <c r="X85" s="19"/>
      <c r="AA85" s="19"/>
      <c r="AC85" s="19">
        <v>216789</v>
      </c>
      <c r="AE85" s="19">
        <f>SUM(AC85:AD85)</f>
        <v>216789</v>
      </c>
      <c r="AF85" s="19">
        <v>216789</v>
      </c>
      <c r="AG85" s="15" t="s">
        <v>10</v>
      </c>
    </row>
    <row r="86" spans="1:33">
      <c r="A86" s="3" t="s">
        <v>391</v>
      </c>
      <c r="B86" s="4" t="s">
        <v>392</v>
      </c>
      <c r="C86" s="14">
        <v>39814</v>
      </c>
      <c r="D86" s="6">
        <v>41152</v>
      </c>
      <c r="E86" s="17">
        <v>231242116</v>
      </c>
      <c r="F86" s="22">
        <f>SUM(K86-AC86)/AC86</f>
        <v>-2.8301028607623084E-4</v>
      </c>
      <c r="G86" s="22">
        <f>SUM(M86-AE86)/AE86</f>
        <v>0.15280557936416242</v>
      </c>
      <c r="H86" s="22">
        <f>SUM(O86-AF86)/AF86</f>
        <v>0.15304848647200642</v>
      </c>
      <c r="I86" s="7" t="s">
        <v>392</v>
      </c>
      <c r="J86" s="8" t="s">
        <v>223</v>
      </c>
      <c r="K86" s="19">
        <v>593450</v>
      </c>
      <c r="L86" s="19">
        <v>693707</v>
      </c>
      <c r="M86" s="19">
        <f>SUM(K86:L86)</f>
        <v>1287157</v>
      </c>
      <c r="N86" s="19">
        <v>4142</v>
      </c>
      <c r="O86" s="20">
        <f>SUM(M86:N86)</f>
        <v>1291299</v>
      </c>
      <c r="P86" s="19">
        <v>69400</v>
      </c>
      <c r="Q86" s="19">
        <v>16816</v>
      </c>
      <c r="R86" s="2"/>
      <c r="S86" s="15" t="s">
        <v>7</v>
      </c>
      <c r="T86" s="10" t="s">
        <v>8</v>
      </c>
      <c r="U86" s="11" t="s">
        <v>7</v>
      </c>
      <c r="V86" s="12" t="s">
        <v>9</v>
      </c>
      <c r="W86" s="13"/>
      <c r="X86" s="19"/>
      <c r="Y86" s="19"/>
      <c r="Z86" s="19"/>
      <c r="AA86" s="19"/>
      <c r="AB86" s="19"/>
      <c r="AC86" s="19">
        <v>593618</v>
      </c>
      <c r="AD86" s="19">
        <v>522925</v>
      </c>
      <c r="AE86" s="19">
        <f>SUM(AC86:AD86)</f>
        <v>1116543</v>
      </c>
      <c r="AF86" s="19">
        <v>1119900</v>
      </c>
      <c r="AG86" s="15" t="s">
        <v>10</v>
      </c>
    </row>
    <row r="87" spans="1:33">
      <c r="A87" s="3" t="s">
        <v>556</v>
      </c>
      <c r="B87" s="4" t="s">
        <v>557</v>
      </c>
      <c r="C87" s="5">
        <v>38139</v>
      </c>
      <c r="D87" s="6">
        <v>41090</v>
      </c>
      <c r="E87" s="17">
        <v>104368887</v>
      </c>
      <c r="F87" s="22">
        <f>SUM(K87-AC87)/AC87</f>
        <v>6.3585745582279599E-2</v>
      </c>
      <c r="G87" s="22">
        <f>SUM(M87-AE87)/AE87</f>
        <v>0.15250698261573048</v>
      </c>
      <c r="H87" s="22">
        <f>SUM(O87-AF87)/AF87</f>
        <v>0.159470273136676</v>
      </c>
      <c r="I87" s="7" t="s">
        <v>557</v>
      </c>
      <c r="J87" s="8" t="s">
        <v>6</v>
      </c>
      <c r="K87" s="19">
        <v>455387</v>
      </c>
      <c r="L87" s="19">
        <v>98781</v>
      </c>
      <c r="M87" s="19">
        <f>SUM(K87:L87)</f>
        <v>554168</v>
      </c>
      <c r="N87" s="19">
        <v>27442</v>
      </c>
      <c r="O87" s="20">
        <f>SUM(M87:N87)</f>
        <v>581610</v>
      </c>
      <c r="P87" s="19">
        <v>45850</v>
      </c>
      <c r="Q87" s="19">
        <v>11272</v>
      </c>
      <c r="R87" s="2"/>
      <c r="S87" s="15" t="s">
        <v>7</v>
      </c>
      <c r="T87" s="10" t="s">
        <v>8</v>
      </c>
      <c r="U87" s="11" t="s">
        <v>7</v>
      </c>
      <c r="V87" s="12" t="s">
        <v>9</v>
      </c>
      <c r="W87" s="13"/>
      <c r="X87" s="19"/>
      <c r="Y87" s="19"/>
      <c r="Z87" s="19"/>
      <c r="AA87" s="19"/>
      <c r="AB87" s="19"/>
      <c r="AC87" s="19">
        <v>428162</v>
      </c>
      <c r="AD87" s="19">
        <v>52675</v>
      </c>
      <c r="AE87" s="19">
        <f>SUM(AC87:AD87)</f>
        <v>480837</v>
      </c>
      <c r="AF87" s="19">
        <v>501617</v>
      </c>
      <c r="AG87" s="2"/>
    </row>
    <row r="88" spans="1:33">
      <c r="A88" s="15" t="s">
        <v>238</v>
      </c>
      <c r="B88" s="15" t="s">
        <v>239</v>
      </c>
      <c r="C88" s="14">
        <v>37368</v>
      </c>
      <c r="D88" s="14">
        <v>41090</v>
      </c>
      <c r="E88" s="17">
        <v>11178477</v>
      </c>
      <c r="F88" s="22">
        <f>SUM(K88-AC88)/AC88</f>
        <v>0.29354065247402455</v>
      </c>
      <c r="G88" s="22">
        <f>SUM(M88-AE88)/AE88</f>
        <v>0.15106624932016385</v>
      </c>
      <c r="H88" s="22">
        <f>SUM(O88-AF88)/AF88</f>
        <v>0.11159225469023168</v>
      </c>
      <c r="I88" s="15" t="s">
        <v>240</v>
      </c>
      <c r="J88" s="15" t="s">
        <v>91</v>
      </c>
      <c r="K88" s="19">
        <v>302651</v>
      </c>
      <c r="M88" s="19">
        <f>SUM(K88:L88)</f>
        <v>302651</v>
      </c>
      <c r="O88" s="20">
        <f>SUM(M88:N88)</f>
        <v>302651</v>
      </c>
      <c r="P88" s="19">
        <v>22000</v>
      </c>
      <c r="Q88" s="19">
        <v>1460</v>
      </c>
      <c r="R88" s="2"/>
      <c r="S88" s="9" t="s">
        <v>7</v>
      </c>
      <c r="T88" s="10" t="s">
        <v>8</v>
      </c>
      <c r="U88" s="11" t="s">
        <v>7</v>
      </c>
      <c r="V88" s="12" t="s">
        <v>9</v>
      </c>
      <c r="W88" s="15"/>
      <c r="X88" s="19"/>
      <c r="AA88" s="19"/>
      <c r="AB88" s="19"/>
      <c r="AC88" s="19">
        <v>233971</v>
      </c>
      <c r="AD88" s="19">
        <v>28960</v>
      </c>
      <c r="AE88" s="19">
        <f>SUM(AC88:AD88)</f>
        <v>262931</v>
      </c>
      <c r="AF88" s="19">
        <v>272268</v>
      </c>
      <c r="AG88" s="15" t="s">
        <v>10</v>
      </c>
    </row>
    <row r="89" spans="1:33">
      <c r="A89" s="3" t="s">
        <v>288</v>
      </c>
      <c r="B89" s="4" t="s">
        <v>289</v>
      </c>
      <c r="C89" s="5">
        <v>39630</v>
      </c>
      <c r="D89" s="6">
        <v>41090</v>
      </c>
      <c r="E89" s="17">
        <v>949132306</v>
      </c>
      <c r="F89" s="22">
        <f>SUM(K89-AC89)/AC89</f>
        <v>0.10072197222602594</v>
      </c>
      <c r="G89" s="22">
        <f>SUM(M89-AE89)/AE89</f>
        <v>0.1508420240680218</v>
      </c>
      <c r="H89" s="22">
        <f>SUM(O89-AF89)/AF89</f>
        <v>0.1377307776507504</v>
      </c>
      <c r="I89" s="7" t="s">
        <v>289</v>
      </c>
      <c r="J89" s="8" t="s">
        <v>39</v>
      </c>
      <c r="K89" s="19">
        <v>466224</v>
      </c>
      <c r="L89" s="19">
        <v>50000</v>
      </c>
      <c r="M89" s="19">
        <f>SUM(K89:L89)</f>
        <v>516224</v>
      </c>
      <c r="N89" s="19">
        <v>45055</v>
      </c>
      <c r="O89" s="20">
        <f>SUM(M89:N89)</f>
        <v>561279</v>
      </c>
      <c r="P89" s="19">
        <v>17769</v>
      </c>
      <c r="Q89" s="19">
        <v>11690</v>
      </c>
      <c r="R89" s="2"/>
      <c r="S89" s="15" t="s">
        <v>7</v>
      </c>
      <c r="T89" s="10" t="s">
        <v>8</v>
      </c>
      <c r="U89" s="11" t="s">
        <v>7</v>
      </c>
      <c r="V89" s="12" t="s">
        <v>9</v>
      </c>
      <c r="W89" s="13"/>
      <c r="X89" s="19"/>
      <c r="Y89" s="19"/>
      <c r="Z89" s="19"/>
      <c r="AA89" s="19"/>
      <c r="AB89" s="19"/>
      <c r="AC89" s="19">
        <v>423562</v>
      </c>
      <c r="AD89" s="19">
        <v>25000</v>
      </c>
      <c r="AE89" s="19">
        <f>SUM(AC89:AD89)</f>
        <v>448562</v>
      </c>
      <c r="AF89" s="19">
        <v>493332</v>
      </c>
      <c r="AG89" s="2"/>
    </row>
    <row r="90" spans="1:33">
      <c r="A90" s="3" t="s">
        <v>1400</v>
      </c>
      <c r="B90" s="4" t="s">
        <v>1401</v>
      </c>
      <c r="C90" s="2"/>
      <c r="D90" s="6">
        <v>41274</v>
      </c>
      <c r="E90" s="17">
        <v>22119298</v>
      </c>
      <c r="F90" s="22">
        <f>SUM(K90-AC90)/AC90</f>
        <v>0.14972083877542233</v>
      </c>
      <c r="G90" s="22">
        <f>SUM(M90-AE90)/AE90</f>
        <v>0.14972083877542233</v>
      </c>
      <c r="H90" s="22">
        <f>SUM(O90-AF90)/AF90</f>
        <v>0.14972083877542233</v>
      </c>
      <c r="I90" s="7" t="s">
        <v>1401</v>
      </c>
      <c r="J90" s="8" t="s">
        <v>39</v>
      </c>
      <c r="K90" s="19">
        <v>480627</v>
      </c>
      <c r="M90" s="19">
        <f>SUM(K90:L90)</f>
        <v>480627</v>
      </c>
      <c r="O90" s="20">
        <f>SUM(M90:N90)</f>
        <v>480627</v>
      </c>
      <c r="P90" s="19">
        <v>29687</v>
      </c>
      <c r="Q90" s="19">
        <v>19021</v>
      </c>
      <c r="R90" s="2"/>
      <c r="S90" s="15" t="s">
        <v>7</v>
      </c>
      <c r="T90" s="10" t="s">
        <v>8</v>
      </c>
      <c r="U90" s="11" t="s">
        <v>7</v>
      </c>
      <c r="V90" s="12" t="s">
        <v>9</v>
      </c>
      <c r="W90" s="13"/>
      <c r="X90" s="19"/>
      <c r="AA90" s="19"/>
      <c r="AB90" s="19"/>
      <c r="AC90" s="19">
        <v>418038</v>
      </c>
      <c r="AE90" s="19">
        <f>SUM(AC90:AD90)</f>
        <v>418038</v>
      </c>
      <c r="AF90" s="19">
        <v>418038</v>
      </c>
      <c r="AG90" s="2"/>
    </row>
    <row r="91" spans="1:33">
      <c r="A91" s="3" t="s">
        <v>296</v>
      </c>
      <c r="B91" s="4" t="s">
        <v>297</v>
      </c>
      <c r="C91" s="5">
        <v>38736</v>
      </c>
      <c r="D91" s="6">
        <v>41090</v>
      </c>
      <c r="E91" s="17">
        <v>159461880</v>
      </c>
      <c r="F91" s="22">
        <f>SUM(K91-AC91)/AC91</f>
        <v>0.14926727317432997</v>
      </c>
      <c r="G91" s="22">
        <f>SUM(M91-AE91)/AE91</f>
        <v>0.14926727317432997</v>
      </c>
      <c r="H91" s="22">
        <f>SUM(O91-AF91)/AF91</f>
        <v>0.14921373374533914</v>
      </c>
      <c r="I91" s="7" t="s">
        <v>297</v>
      </c>
      <c r="J91" s="8" t="s">
        <v>14</v>
      </c>
      <c r="K91" s="19">
        <v>467407</v>
      </c>
      <c r="M91" s="19">
        <f>SUM(K91:L91)</f>
        <v>467407</v>
      </c>
      <c r="N91" s="19">
        <v>454</v>
      </c>
      <c r="O91" s="20">
        <f>SUM(M91:N91)</f>
        <v>467861</v>
      </c>
      <c r="P91" s="19">
        <v>113995</v>
      </c>
      <c r="Q91" s="19">
        <v>1467</v>
      </c>
      <c r="R91" s="15" t="s">
        <v>298</v>
      </c>
      <c r="S91" s="15" t="s">
        <v>7</v>
      </c>
      <c r="T91" s="10" t="s">
        <v>30</v>
      </c>
      <c r="U91" s="11" t="s">
        <v>7</v>
      </c>
      <c r="V91" s="12" t="s">
        <v>9</v>
      </c>
      <c r="W91" s="13"/>
      <c r="X91" s="19"/>
      <c r="Z91" s="19"/>
      <c r="AA91" s="19"/>
      <c r="AB91" s="19"/>
      <c r="AC91" s="19">
        <v>406700</v>
      </c>
      <c r="AE91" s="19">
        <f>SUM(AC91:AD91)</f>
        <v>406700</v>
      </c>
      <c r="AF91" s="19">
        <v>407114</v>
      </c>
      <c r="AG91" s="2"/>
    </row>
    <row r="92" spans="1:33">
      <c r="A92" s="3" t="s">
        <v>333</v>
      </c>
      <c r="B92" s="4" t="s">
        <v>334</v>
      </c>
      <c r="C92" s="5">
        <v>37490</v>
      </c>
      <c r="D92" s="6">
        <v>41274</v>
      </c>
      <c r="E92" s="17">
        <v>19177542</v>
      </c>
      <c r="F92" s="22">
        <f>SUM(K92-AC92)/AC92</f>
        <v>8.4343409051817045E-2</v>
      </c>
      <c r="G92" s="22">
        <f>SUM(M92-AE92)/AE92</f>
        <v>0.14781570535937985</v>
      </c>
      <c r="H92" s="22">
        <f>SUM(O92-AF92)/AF92</f>
        <v>-3.1168972654973308E-2</v>
      </c>
      <c r="I92" s="7" t="s">
        <v>334</v>
      </c>
      <c r="J92" s="8" t="s">
        <v>335</v>
      </c>
      <c r="K92" s="19">
        <v>498027</v>
      </c>
      <c r="L92" s="19">
        <v>106702</v>
      </c>
      <c r="M92" s="19">
        <f>SUM(K92:L92)</f>
        <v>604729</v>
      </c>
      <c r="N92" s="19">
        <v>17774</v>
      </c>
      <c r="O92" s="20">
        <f>SUM(M92:N92)</f>
        <v>622503</v>
      </c>
      <c r="P92" s="19">
        <v>62500</v>
      </c>
      <c r="Q92" s="19">
        <v>29869</v>
      </c>
      <c r="R92" s="2"/>
      <c r="S92" s="15" t="s">
        <v>7</v>
      </c>
      <c r="T92" s="10" t="s">
        <v>8</v>
      </c>
      <c r="U92" s="11" t="s">
        <v>7</v>
      </c>
      <c r="V92" s="12" t="s">
        <v>9</v>
      </c>
      <c r="W92" s="15"/>
      <c r="X92" s="19"/>
      <c r="Y92" s="19"/>
      <c r="Z92" s="19"/>
      <c r="AA92" s="19"/>
      <c r="AB92" s="19"/>
      <c r="AC92" s="19">
        <v>459289</v>
      </c>
      <c r="AD92" s="19">
        <v>67563</v>
      </c>
      <c r="AE92" s="19">
        <f>SUM(AC92:AD92)</f>
        <v>526852</v>
      </c>
      <c r="AF92" s="19">
        <v>642530</v>
      </c>
      <c r="AG92" s="15" t="s">
        <v>10</v>
      </c>
    </row>
    <row r="93" spans="1:33">
      <c r="A93" s="3" t="s">
        <v>947</v>
      </c>
      <c r="B93" s="4" t="s">
        <v>948</v>
      </c>
      <c r="C93" s="5">
        <v>39448</v>
      </c>
      <c r="D93" s="6">
        <v>41274</v>
      </c>
      <c r="E93" s="17">
        <v>150115581</v>
      </c>
      <c r="F93" s="22">
        <f>SUM(K93-AC93)/AC93</f>
        <v>7.7549248029554069E-2</v>
      </c>
      <c r="G93" s="22">
        <f>SUM(M93-AE93)/AE93</f>
        <v>0.14780912208074598</v>
      </c>
      <c r="H93" s="22">
        <f>SUM(O93-AF93)/AF93</f>
        <v>0.12198370649617497</v>
      </c>
      <c r="I93" s="7" t="s">
        <v>948</v>
      </c>
      <c r="J93" s="8" t="s">
        <v>14</v>
      </c>
      <c r="K93" s="19">
        <v>821377</v>
      </c>
      <c r="L93" s="19">
        <v>57000</v>
      </c>
      <c r="M93" s="19">
        <f>SUM(K93:L93)</f>
        <v>878377</v>
      </c>
      <c r="N93" s="19">
        <v>178774</v>
      </c>
      <c r="O93" s="20">
        <f>SUM(M93:N93)</f>
        <v>1057151</v>
      </c>
      <c r="P93" s="19">
        <v>21593</v>
      </c>
      <c r="Q93" s="19">
        <v>28054</v>
      </c>
      <c r="R93" s="15" t="s">
        <v>950</v>
      </c>
      <c r="S93" s="21" t="s">
        <v>10</v>
      </c>
      <c r="T93" s="10" t="s">
        <v>8</v>
      </c>
      <c r="U93" s="11" t="s">
        <v>7</v>
      </c>
      <c r="V93" s="12" t="s">
        <v>9</v>
      </c>
      <c r="W93" s="13" t="s">
        <v>949</v>
      </c>
      <c r="Z93" s="19">
        <v>385632</v>
      </c>
      <c r="AB93" s="19">
        <v>12914</v>
      </c>
      <c r="AC93" s="19">
        <v>762264</v>
      </c>
      <c r="AD93" s="19">
        <v>3000</v>
      </c>
      <c r="AE93" s="19">
        <f>SUM(AC93:AD93)</f>
        <v>765264</v>
      </c>
      <c r="AF93" s="19">
        <v>942216</v>
      </c>
      <c r="AG93" s="15" t="s">
        <v>10</v>
      </c>
    </row>
    <row r="94" spans="1:33">
      <c r="A94" s="15" t="s">
        <v>563</v>
      </c>
      <c r="B94" s="15" t="s">
        <v>564</v>
      </c>
      <c r="C94" s="14">
        <v>39814</v>
      </c>
      <c r="D94" s="14">
        <v>41182</v>
      </c>
      <c r="E94" s="17">
        <v>19718215</v>
      </c>
      <c r="F94" s="22">
        <f>SUM(K94-AC94)/AC94</f>
        <v>0.14274924702248995</v>
      </c>
      <c r="G94" s="22">
        <f>SUM(M94-AE94)/AE94</f>
        <v>0.14661044621434757</v>
      </c>
      <c r="H94" s="22">
        <f>SUM(O94-AF94)/AF94</f>
        <v>0.14661044621434757</v>
      </c>
      <c r="I94" s="15" t="s">
        <v>565</v>
      </c>
      <c r="J94" s="15" t="s">
        <v>18</v>
      </c>
      <c r="K94" s="19">
        <v>373719</v>
      </c>
      <c r="L94" s="19">
        <v>30100</v>
      </c>
      <c r="M94" s="19">
        <f>SUM(K94:L94)</f>
        <v>403819</v>
      </c>
      <c r="O94" s="20">
        <f>SUM(M94:N94)</f>
        <v>403819</v>
      </c>
      <c r="P94" s="19">
        <v>46308</v>
      </c>
      <c r="Q94" s="19">
        <v>6168</v>
      </c>
      <c r="R94" s="2"/>
      <c r="S94" s="15" t="s">
        <v>7</v>
      </c>
      <c r="T94" s="10" t="s">
        <v>8</v>
      </c>
      <c r="U94" s="11" t="s">
        <v>7</v>
      </c>
      <c r="V94" s="12" t="s">
        <v>9</v>
      </c>
      <c r="W94" s="15"/>
      <c r="X94" s="19"/>
      <c r="Y94" s="19"/>
      <c r="AA94" s="19"/>
      <c r="AB94" s="19"/>
      <c r="AC94" s="19">
        <v>327035</v>
      </c>
      <c r="AD94" s="19">
        <v>25150</v>
      </c>
      <c r="AE94" s="19">
        <f>SUM(AC94:AD94)</f>
        <v>352185</v>
      </c>
      <c r="AF94" s="19">
        <v>352185</v>
      </c>
      <c r="AG94" s="15" t="s">
        <v>10</v>
      </c>
    </row>
    <row r="95" spans="1:33">
      <c r="A95" s="3" t="s">
        <v>543</v>
      </c>
      <c r="B95" s="4" t="s">
        <v>544</v>
      </c>
      <c r="C95" s="5">
        <v>37926</v>
      </c>
      <c r="D95" s="6">
        <v>41274</v>
      </c>
      <c r="E95" s="17">
        <v>81993506</v>
      </c>
      <c r="F95" s="22">
        <f>SUM(K95-AC95)/AC95</f>
        <v>0.12993164174200217</v>
      </c>
      <c r="G95" s="22">
        <f>SUM(M95-AE95)/AE95</f>
        <v>0.14659213219011205</v>
      </c>
      <c r="H95" s="22">
        <f>SUM(O95-AF95)/AF95</f>
        <v>-0.37258324807468701</v>
      </c>
      <c r="I95" s="7" t="s">
        <v>544</v>
      </c>
      <c r="J95" s="8" t="s">
        <v>223</v>
      </c>
      <c r="K95" s="19">
        <v>1086653</v>
      </c>
      <c r="L95" s="19">
        <v>360000</v>
      </c>
      <c r="M95" s="19">
        <f>SUM(K95:L95)</f>
        <v>1446653</v>
      </c>
      <c r="O95" s="20">
        <f>SUM(M95:N95)</f>
        <v>1446653</v>
      </c>
      <c r="P95" s="19">
        <v>332724</v>
      </c>
      <c r="Q95" s="19">
        <v>61451</v>
      </c>
      <c r="R95" s="15" t="s">
        <v>545</v>
      </c>
      <c r="S95" s="9" t="s">
        <v>7</v>
      </c>
      <c r="T95" s="10" t="s">
        <v>8</v>
      </c>
      <c r="U95" s="11" t="s">
        <v>7</v>
      </c>
      <c r="V95" s="12" t="s">
        <v>9</v>
      </c>
      <c r="W95" s="13"/>
      <c r="X95" s="19"/>
      <c r="Y95" s="19"/>
      <c r="AA95" s="19"/>
      <c r="AB95" s="19"/>
      <c r="AC95" s="19">
        <v>961698</v>
      </c>
      <c r="AD95" s="19">
        <v>300000</v>
      </c>
      <c r="AE95" s="19">
        <f>SUM(AC95:AD95)</f>
        <v>1261698</v>
      </c>
      <c r="AF95" s="19">
        <v>2305729</v>
      </c>
      <c r="AG95" s="15" t="s">
        <v>10</v>
      </c>
    </row>
    <row r="96" spans="1:33">
      <c r="A96" s="3" t="s">
        <v>1261</v>
      </c>
      <c r="B96" s="4" t="s">
        <v>1262</v>
      </c>
      <c r="C96" s="5">
        <v>41275</v>
      </c>
      <c r="D96" s="6">
        <v>41182</v>
      </c>
      <c r="E96" s="17">
        <v>15106953</v>
      </c>
      <c r="F96" s="22">
        <f>SUM(K96-AC96)/AC96</f>
        <v>0.1443722010283629</v>
      </c>
      <c r="G96" s="22">
        <f>SUM(M96-AE96)/AE96</f>
        <v>0.1443722010283629</v>
      </c>
      <c r="H96" s="22">
        <f>SUM(O96-AF96)/AF96</f>
        <v>-1.0728050654981761E-2</v>
      </c>
      <c r="I96" s="7" t="s">
        <v>1263</v>
      </c>
      <c r="J96" s="8" t="s">
        <v>6</v>
      </c>
      <c r="K96" s="19">
        <v>344971</v>
      </c>
      <c r="M96" s="19">
        <f>SUM(K96:L96)</f>
        <v>344971</v>
      </c>
      <c r="O96" s="20">
        <f>SUM(M96:N96)</f>
        <v>344971</v>
      </c>
      <c r="P96" s="19">
        <v>24500</v>
      </c>
      <c r="Q96" s="19">
        <v>16235</v>
      </c>
      <c r="R96" s="2"/>
      <c r="S96" s="15" t="s">
        <v>7</v>
      </c>
      <c r="T96" s="10" t="s">
        <v>8</v>
      </c>
      <c r="U96" s="11" t="s">
        <v>10</v>
      </c>
      <c r="V96" s="12" t="s">
        <v>9</v>
      </c>
      <c r="W96" s="13"/>
      <c r="X96" s="19"/>
      <c r="AA96" s="19"/>
      <c r="AB96" s="19"/>
      <c r="AC96" s="19">
        <v>301450</v>
      </c>
      <c r="AE96" s="19">
        <f>SUM(AC96:AD96)</f>
        <v>301450</v>
      </c>
      <c r="AF96" s="19">
        <v>348712</v>
      </c>
      <c r="AG96" s="15" t="s">
        <v>10</v>
      </c>
    </row>
    <row r="97" spans="1:33">
      <c r="A97" s="3" t="s">
        <v>36</v>
      </c>
      <c r="B97" s="4" t="s">
        <v>37</v>
      </c>
      <c r="C97" s="5">
        <v>38470</v>
      </c>
      <c r="D97" s="6">
        <v>41274</v>
      </c>
      <c r="E97" s="17">
        <v>73719511</v>
      </c>
      <c r="F97" s="22">
        <f>SUM(K97-AC97)/AC97</f>
        <v>0.54214738705230536</v>
      </c>
      <c r="G97" s="22">
        <f>SUM(M97-AE97)/AE97</f>
        <v>0.14392905631447692</v>
      </c>
      <c r="H97" s="22">
        <f>SUM(O97-AF97)/AF97</f>
        <v>0.14392905631447692</v>
      </c>
      <c r="I97" s="15" t="s">
        <v>38</v>
      </c>
      <c r="J97" s="15" t="s">
        <v>39</v>
      </c>
      <c r="K97" s="19">
        <v>996750</v>
      </c>
      <c r="M97" s="19">
        <f>SUM(K97:L97)</f>
        <v>996750</v>
      </c>
      <c r="O97" s="20">
        <f>SUM(M97:N97)</f>
        <v>996750</v>
      </c>
      <c r="P97" s="19">
        <v>33000</v>
      </c>
      <c r="Q97" s="19">
        <v>17085</v>
      </c>
      <c r="R97" s="2"/>
      <c r="S97" s="9" t="s">
        <v>7</v>
      </c>
      <c r="T97" s="10" t="s">
        <v>30</v>
      </c>
      <c r="U97" s="11" t="s">
        <v>7</v>
      </c>
      <c r="V97" s="12" t="s">
        <v>9</v>
      </c>
      <c r="W97" s="15"/>
      <c r="X97" s="19"/>
      <c r="AA97" s="19"/>
      <c r="AC97" s="19">
        <v>646339</v>
      </c>
      <c r="AD97" s="19">
        <v>225000</v>
      </c>
      <c r="AE97" s="19">
        <f>SUM(AC97:AD97)</f>
        <v>871339</v>
      </c>
      <c r="AF97" s="19">
        <v>871339</v>
      </c>
      <c r="AG97" s="15" t="s">
        <v>10</v>
      </c>
    </row>
    <row r="98" spans="1:33">
      <c r="A98" s="3" t="s">
        <v>1049</v>
      </c>
      <c r="B98" s="4" t="s">
        <v>1050</v>
      </c>
      <c r="C98" s="14">
        <v>39814</v>
      </c>
      <c r="D98" s="6">
        <v>41455</v>
      </c>
      <c r="E98" s="17">
        <v>632636617</v>
      </c>
      <c r="F98" s="22">
        <f>SUM(K98-AC98)/AC98</f>
        <v>4.0373154423382011E-2</v>
      </c>
      <c r="G98" s="22">
        <f>SUM(M98-AE98)/AE98</f>
        <v>0.13873398179896074</v>
      </c>
      <c r="H98" s="22">
        <f>SUM(O98-AF98)/AF98</f>
        <v>0.14184340377485494</v>
      </c>
      <c r="I98" s="7" t="s">
        <v>1050</v>
      </c>
      <c r="J98" s="8" t="s">
        <v>18</v>
      </c>
      <c r="K98" s="19">
        <v>641363</v>
      </c>
      <c r="L98" s="19">
        <v>172973</v>
      </c>
      <c r="M98" s="19">
        <f>SUM(K98:L98)</f>
        <v>814336</v>
      </c>
      <c r="N98" s="19">
        <v>27061</v>
      </c>
      <c r="O98" s="20">
        <f>SUM(M98:N98)</f>
        <v>841397</v>
      </c>
      <c r="P98" s="19">
        <v>233375</v>
      </c>
      <c r="Q98" s="19">
        <v>22431</v>
      </c>
      <c r="R98" s="2"/>
      <c r="S98" s="15" t="s">
        <v>7</v>
      </c>
      <c r="T98" s="10" t="s">
        <v>30</v>
      </c>
      <c r="U98" s="11" t="s">
        <v>7</v>
      </c>
      <c r="V98" s="12" t="s">
        <v>9</v>
      </c>
      <c r="W98" s="13"/>
      <c r="X98" s="19"/>
      <c r="Y98" s="19"/>
      <c r="Z98" s="19"/>
      <c r="AA98" s="19"/>
      <c r="AB98" s="19"/>
      <c r="AC98" s="19">
        <v>616474</v>
      </c>
      <c r="AD98" s="19">
        <v>98650</v>
      </c>
      <c r="AE98" s="19">
        <f>SUM(AC98:AD98)</f>
        <v>715124</v>
      </c>
      <c r="AF98" s="19">
        <v>736876</v>
      </c>
      <c r="AG98" s="15" t="s">
        <v>10</v>
      </c>
    </row>
    <row r="99" spans="1:33">
      <c r="A99" s="15" t="s">
        <v>761</v>
      </c>
      <c r="B99" s="15" t="s">
        <v>762</v>
      </c>
      <c r="C99" s="14">
        <v>40294</v>
      </c>
      <c r="D99" s="14">
        <v>41333</v>
      </c>
      <c r="E99" s="17">
        <v>38336339</v>
      </c>
      <c r="F99" s="22">
        <f>SUM(K99-AC99)/AC99</f>
        <v>6.5147210743801656E-2</v>
      </c>
      <c r="G99" s="22">
        <f>SUM(M99-AE99)/AE99</f>
        <v>0.13548183007279344</v>
      </c>
      <c r="H99" s="22">
        <f>SUM(O99-AF99)/AF99</f>
        <v>0.13208798354035042</v>
      </c>
      <c r="I99" s="15" t="s">
        <v>762</v>
      </c>
      <c r="J99" s="15" t="s">
        <v>18</v>
      </c>
      <c r="K99" s="19">
        <v>643383</v>
      </c>
      <c r="L99" s="19">
        <v>315000</v>
      </c>
      <c r="M99" s="19">
        <f>SUM(K99:L99)</f>
        <v>958383</v>
      </c>
      <c r="N99" s="19">
        <v>6182</v>
      </c>
      <c r="O99" s="20">
        <f>SUM(M99:N99)</f>
        <v>964565</v>
      </c>
      <c r="P99" s="19">
        <v>17500</v>
      </c>
      <c r="Q99" s="19">
        <v>58800</v>
      </c>
      <c r="R99" s="2"/>
      <c r="S99" s="15" t="s">
        <v>7</v>
      </c>
      <c r="T99" s="15" t="s">
        <v>8</v>
      </c>
      <c r="U99" s="15" t="s">
        <v>7</v>
      </c>
      <c r="V99" s="15" t="s">
        <v>9</v>
      </c>
      <c r="W99" s="15"/>
      <c r="X99" s="19"/>
      <c r="Y99" s="19"/>
      <c r="Z99" s="19"/>
      <c r="AA99" s="19"/>
      <c r="AB99" s="19"/>
      <c r="AC99" s="19">
        <v>604032</v>
      </c>
      <c r="AD99" s="19">
        <v>240000</v>
      </c>
      <c r="AE99" s="19">
        <f>SUM(AC99:AD99)</f>
        <v>844032</v>
      </c>
      <c r="AF99" s="19">
        <v>852023</v>
      </c>
      <c r="AG99" s="15" t="s">
        <v>10</v>
      </c>
    </row>
    <row r="100" spans="1:33">
      <c r="A100" s="3" t="s">
        <v>89</v>
      </c>
      <c r="B100" s="4" t="s">
        <v>90</v>
      </c>
      <c r="C100" s="5">
        <v>38554</v>
      </c>
      <c r="D100" s="6">
        <v>41455</v>
      </c>
      <c r="E100" s="17">
        <v>229248747</v>
      </c>
      <c r="F100" s="22">
        <f>SUM(K100-AC100)/AC100</f>
        <v>0.12207098400832202</v>
      </c>
      <c r="G100" s="22">
        <f>SUM(M100-AE100)/AE100</f>
        <v>0.13243514752823371</v>
      </c>
      <c r="H100" s="22">
        <f>SUM(O100-AF100)/AF100</f>
        <v>0.13188222812955067</v>
      </c>
      <c r="I100" s="7" t="s">
        <v>90</v>
      </c>
      <c r="J100" s="8" t="s">
        <v>91</v>
      </c>
      <c r="K100" s="19">
        <v>509124</v>
      </c>
      <c r="L100" s="19">
        <v>50000</v>
      </c>
      <c r="M100" s="19">
        <f>SUM(K100:L100)</f>
        <v>559124</v>
      </c>
      <c r="N100" s="19">
        <v>2070</v>
      </c>
      <c r="O100" s="20">
        <f>SUM(M100:N100)</f>
        <v>561194</v>
      </c>
      <c r="P100" s="19">
        <v>40000</v>
      </c>
      <c r="Q100" s="19">
        <v>37347</v>
      </c>
      <c r="R100" s="2"/>
      <c r="S100" s="2"/>
      <c r="T100" s="10" t="s">
        <v>8</v>
      </c>
      <c r="U100" s="11" t="s">
        <v>7</v>
      </c>
      <c r="V100" s="12" t="s">
        <v>9</v>
      </c>
      <c r="W100" s="13"/>
      <c r="X100" s="19"/>
      <c r="Y100" s="19"/>
      <c r="Z100" s="19"/>
      <c r="AA100" s="19"/>
      <c r="AB100" s="19"/>
      <c r="AC100" s="19">
        <v>453736</v>
      </c>
      <c r="AD100" s="19">
        <v>40000</v>
      </c>
      <c r="AE100" s="19">
        <f>SUM(AC100:AD100)</f>
        <v>493736</v>
      </c>
      <c r="AF100" s="19">
        <v>495806</v>
      </c>
      <c r="AG100" s="2"/>
    </row>
    <row r="101" spans="1:33">
      <c r="A101" s="15" t="s">
        <v>533</v>
      </c>
      <c r="B101" s="15" t="s">
        <v>534</v>
      </c>
      <c r="C101" s="14">
        <v>41275</v>
      </c>
      <c r="D101" s="14">
        <v>41274</v>
      </c>
      <c r="E101" s="17">
        <v>33667070</v>
      </c>
      <c r="F101" s="22">
        <f>SUM(K101-AC101)/AC101</f>
        <v>0.34614101278803694</v>
      </c>
      <c r="G101" s="22">
        <f>SUM(M101-AE101)/AE101</f>
        <v>0.13084742918803827</v>
      </c>
      <c r="H101" s="22">
        <f>SUM(O101-AF101)/AF101</f>
        <v>5.8485616837548632E-4</v>
      </c>
      <c r="I101" s="15" t="s">
        <v>535</v>
      </c>
      <c r="J101" s="15" t="s">
        <v>536</v>
      </c>
      <c r="K101" s="19">
        <v>1758989</v>
      </c>
      <c r="L101" s="19">
        <v>2150000</v>
      </c>
      <c r="M101" s="19">
        <f>SUM(K101:L101)</f>
        <v>3908989</v>
      </c>
      <c r="N101" s="19">
        <v>24191</v>
      </c>
      <c r="O101" s="20">
        <f>SUM(M101:N101)</f>
        <v>3933180</v>
      </c>
      <c r="P101" s="19">
        <v>25000</v>
      </c>
      <c r="Q101" s="19">
        <v>18619</v>
      </c>
      <c r="R101" s="2"/>
      <c r="S101" s="15" t="s">
        <v>7</v>
      </c>
      <c r="T101" s="15" t="s">
        <v>8</v>
      </c>
      <c r="U101" s="15" t="s">
        <v>10</v>
      </c>
      <c r="V101" s="15" t="s">
        <v>9</v>
      </c>
      <c r="W101" s="15"/>
      <c r="X101" s="19"/>
      <c r="Y101" s="19"/>
      <c r="Z101" s="19"/>
      <c r="AA101" s="19"/>
      <c r="AC101" s="19">
        <v>1306690</v>
      </c>
      <c r="AD101" s="19">
        <v>2150000</v>
      </c>
      <c r="AE101" s="19">
        <f>SUM(AC101:AD101)</f>
        <v>3456690</v>
      </c>
      <c r="AF101" s="19">
        <v>3930881</v>
      </c>
      <c r="AG101" s="15" t="s">
        <v>10</v>
      </c>
    </row>
    <row r="102" spans="1:33">
      <c r="A102" s="3" t="s">
        <v>262</v>
      </c>
      <c r="B102" s="4" t="s">
        <v>263</v>
      </c>
      <c r="C102" s="5">
        <v>39814</v>
      </c>
      <c r="D102" s="6">
        <v>41274</v>
      </c>
      <c r="E102" s="17">
        <v>15310395</v>
      </c>
      <c r="F102" s="22">
        <f>SUM(K102-AC102)/AC102</f>
        <v>0.10611739296150426</v>
      </c>
      <c r="G102" s="22">
        <f>SUM(M102-AE102)/AE102</f>
        <v>0.12731762201201929</v>
      </c>
      <c r="H102" s="22">
        <f>SUM(O102-AF102)/AF102</f>
        <v>-9.2425101225554668E-2</v>
      </c>
      <c r="I102" s="7" t="s">
        <v>264</v>
      </c>
      <c r="J102" s="8" t="s">
        <v>6</v>
      </c>
      <c r="K102" s="19">
        <v>313425</v>
      </c>
      <c r="L102" s="19">
        <v>21226</v>
      </c>
      <c r="M102" s="19">
        <f>SUM(K102:L102)</f>
        <v>334651</v>
      </c>
      <c r="O102" s="20">
        <f>SUM(M102:N102)</f>
        <v>334651</v>
      </c>
      <c r="P102" s="19">
        <v>24162</v>
      </c>
      <c r="Q102" s="19">
        <v>9265</v>
      </c>
      <c r="R102" s="2"/>
      <c r="S102" s="15" t="s">
        <v>7</v>
      </c>
      <c r="T102" s="10" t="s">
        <v>8</v>
      </c>
      <c r="U102" s="11" t="s">
        <v>7</v>
      </c>
      <c r="V102" s="12" t="s">
        <v>9</v>
      </c>
      <c r="W102" s="13"/>
      <c r="X102" s="19"/>
      <c r="Y102" s="19"/>
      <c r="AA102" s="19"/>
      <c r="AB102" s="19"/>
      <c r="AC102" s="19">
        <v>283356</v>
      </c>
      <c r="AD102" s="19">
        <v>13500</v>
      </c>
      <c r="AE102" s="19">
        <f>SUM(AC102:AD102)</f>
        <v>296856</v>
      </c>
      <c r="AF102" s="19">
        <v>368731</v>
      </c>
      <c r="AG102" s="15" t="s">
        <v>10</v>
      </c>
    </row>
    <row r="103" spans="1:33">
      <c r="A103" s="3" t="s">
        <v>364</v>
      </c>
      <c r="B103" s="4" t="s">
        <v>365</v>
      </c>
      <c r="C103" s="14">
        <v>38526</v>
      </c>
      <c r="D103" s="6">
        <v>41182</v>
      </c>
      <c r="E103" s="17">
        <v>473225376</v>
      </c>
      <c r="F103" s="22">
        <f>SUM(K103-AC103)/AC103</f>
        <v>2.3572537738971058E-3</v>
      </c>
      <c r="G103" s="22">
        <f>SUM(M103-AE103)/AE103</f>
        <v>0.12691070483325867</v>
      </c>
      <c r="H103" s="22">
        <f>SUM(O103-AF103)/AF103</f>
        <v>0.10989231843279951</v>
      </c>
      <c r="I103" s="7" t="s">
        <v>365</v>
      </c>
      <c r="J103" s="8" t="s">
        <v>84</v>
      </c>
      <c r="K103" s="19">
        <v>196878</v>
      </c>
      <c r="L103" s="19">
        <v>79880</v>
      </c>
      <c r="M103" s="19">
        <f>SUM(K103:L103)</f>
        <v>276758</v>
      </c>
      <c r="N103" s="19">
        <v>38023</v>
      </c>
      <c r="O103" s="20">
        <f>SUM(M103:N103)</f>
        <v>314781</v>
      </c>
      <c r="P103" s="19">
        <v>49000</v>
      </c>
      <c r="Q103" s="19">
        <v>28145</v>
      </c>
      <c r="R103" s="2"/>
      <c r="S103" s="15" t="s">
        <v>7</v>
      </c>
      <c r="T103" s="15" t="s">
        <v>30</v>
      </c>
      <c r="U103" s="11" t="s">
        <v>7</v>
      </c>
      <c r="V103" s="12" t="s">
        <v>9</v>
      </c>
      <c r="W103" s="13"/>
      <c r="X103" s="19"/>
      <c r="Y103" s="19"/>
      <c r="Z103" s="19"/>
      <c r="AA103" s="19"/>
      <c r="AB103" s="19"/>
      <c r="AC103" s="19">
        <v>196415</v>
      </c>
      <c r="AD103" s="19">
        <v>49175</v>
      </c>
      <c r="AE103" s="19">
        <f>SUM(AC103:AD103)</f>
        <v>245590</v>
      </c>
      <c r="AF103" s="19">
        <v>283614</v>
      </c>
      <c r="AG103" s="2"/>
    </row>
    <row r="104" spans="1:33">
      <c r="A104" s="3" t="s">
        <v>486</v>
      </c>
      <c r="B104" s="15" t="s">
        <v>487</v>
      </c>
      <c r="C104" s="14">
        <v>39814</v>
      </c>
      <c r="D104" s="6">
        <v>41455</v>
      </c>
      <c r="E104" s="17">
        <v>45780708</v>
      </c>
      <c r="F104" s="22">
        <f>SUM(K104-AC104)/AC104</f>
        <v>0.1267789851742398</v>
      </c>
      <c r="G104" s="22">
        <f>SUM(M104-AE104)/AE104</f>
        <v>0.1267789851742398</v>
      </c>
      <c r="H104" s="22">
        <f>SUM(O104-AF104)/AF104</f>
        <v>0.1267789851742398</v>
      </c>
      <c r="I104" s="7" t="s">
        <v>487</v>
      </c>
      <c r="J104" s="8" t="s">
        <v>14</v>
      </c>
      <c r="K104" s="19">
        <v>637500</v>
      </c>
      <c r="M104" s="19">
        <f>SUM(K104:L104)</f>
        <v>637500</v>
      </c>
      <c r="O104" s="20">
        <f>SUM(M104:N104)</f>
        <v>637500</v>
      </c>
      <c r="P104" s="19">
        <v>76500</v>
      </c>
      <c r="Q104" s="19">
        <v>2908</v>
      </c>
      <c r="R104" s="2"/>
      <c r="S104" s="15" t="s">
        <v>7</v>
      </c>
      <c r="T104" s="2"/>
      <c r="U104" s="11" t="s">
        <v>7</v>
      </c>
      <c r="V104" s="12" t="s">
        <v>9</v>
      </c>
      <c r="W104" s="13"/>
      <c r="Z104" s="19"/>
      <c r="AC104" s="19">
        <v>565772</v>
      </c>
      <c r="AE104" s="19">
        <f>SUM(AC104:AD104)</f>
        <v>565772</v>
      </c>
      <c r="AF104" s="19">
        <v>565772</v>
      </c>
      <c r="AG104" s="2"/>
    </row>
    <row r="105" spans="1:33">
      <c r="A105" s="15" t="s">
        <v>1242</v>
      </c>
      <c r="B105" s="15" t="s">
        <v>1243</v>
      </c>
      <c r="C105" s="2"/>
      <c r="D105" s="14">
        <v>41274</v>
      </c>
      <c r="E105" s="17">
        <v>27862049</v>
      </c>
      <c r="F105" s="22">
        <f>SUM(K105-AC105)/AC105</f>
        <v>9.6705565882894917E-2</v>
      </c>
      <c r="G105" s="22">
        <f>SUM(M105-AE105)/AE105</f>
        <v>0.12513905169413539</v>
      </c>
      <c r="H105" s="22">
        <f>SUM(O105-AF105)/AF105</f>
        <v>0.12513905169413539</v>
      </c>
      <c r="I105" s="15" t="s">
        <v>1244</v>
      </c>
      <c r="J105" s="15" t="s">
        <v>352</v>
      </c>
      <c r="K105" s="19">
        <v>473745</v>
      </c>
      <c r="L105" s="19">
        <v>53215</v>
      </c>
      <c r="M105" s="19">
        <f>SUM(K105:L105)</f>
        <v>526960</v>
      </c>
      <c r="N105" s="19">
        <v>0</v>
      </c>
      <c r="O105" s="20">
        <f>SUM(M105:N105)</f>
        <v>526960</v>
      </c>
      <c r="P105" s="19">
        <v>33256</v>
      </c>
      <c r="Q105" s="19">
        <v>4525</v>
      </c>
      <c r="R105" s="2"/>
      <c r="S105" s="15" t="s">
        <v>7</v>
      </c>
      <c r="T105" s="15" t="s">
        <v>8</v>
      </c>
      <c r="U105" s="15" t="s">
        <v>7</v>
      </c>
      <c r="V105" s="15" t="s">
        <v>9</v>
      </c>
      <c r="W105" s="15"/>
      <c r="X105" s="19"/>
      <c r="Y105" s="19"/>
      <c r="AA105" s="19"/>
      <c r="AB105" s="19"/>
      <c r="AC105" s="19">
        <v>431971</v>
      </c>
      <c r="AD105" s="19">
        <v>36380</v>
      </c>
      <c r="AE105" s="19">
        <f>SUM(AC105:AD105)</f>
        <v>468351</v>
      </c>
      <c r="AF105" s="19">
        <v>468351</v>
      </c>
      <c r="AG105" s="2"/>
    </row>
    <row r="106" spans="1:33">
      <c r="A106" s="3" t="s">
        <v>705</v>
      </c>
      <c r="B106" s="4" t="s">
        <v>706</v>
      </c>
      <c r="C106" s="5">
        <v>39479</v>
      </c>
      <c r="D106" s="6">
        <v>41182</v>
      </c>
      <c r="E106" s="17">
        <v>19876583</v>
      </c>
      <c r="F106" s="22">
        <f>SUM(K106-AC106)/AC106</f>
        <v>0.5012843565373748</v>
      </c>
      <c r="G106" s="22">
        <f>SUM(M106-AE106)/AE106</f>
        <v>0.1250040067955252</v>
      </c>
      <c r="H106" s="22">
        <f>SUM(O106-AF106)/AF106</f>
        <v>0.10073118885855932</v>
      </c>
      <c r="I106" s="7" t="s">
        <v>706</v>
      </c>
      <c r="J106" s="8" t="s">
        <v>14</v>
      </c>
      <c r="K106" s="19">
        <v>1496192</v>
      </c>
      <c r="L106" s="19">
        <v>750000</v>
      </c>
      <c r="M106" s="19">
        <f>SUM(K106:L106)</f>
        <v>2246192</v>
      </c>
      <c r="N106" s="19">
        <v>2724</v>
      </c>
      <c r="O106" s="20">
        <f>SUM(M106:N106)</f>
        <v>2248916</v>
      </c>
      <c r="P106" s="19">
        <v>32500</v>
      </c>
      <c r="Q106" s="19">
        <v>13701</v>
      </c>
      <c r="R106" s="2"/>
      <c r="S106" s="9" t="s">
        <v>7</v>
      </c>
      <c r="T106" s="10" t="s">
        <v>8</v>
      </c>
      <c r="U106" s="11" t="s">
        <v>7</v>
      </c>
      <c r="V106" s="12" t="s">
        <v>9</v>
      </c>
      <c r="W106" s="13"/>
      <c r="X106" s="19"/>
      <c r="Y106" s="19"/>
      <c r="Z106" s="19"/>
      <c r="AA106" s="19"/>
      <c r="AB106" s="19"/>
      <c r="AC106" s="19">
        <v>996608</v>
      </c>
      <c r="AD106" s="19">
        <v>1000000</v>
      </c>
      <c r="AE106" s="19">
        <f>SUM(AC106:AD106)</f>
        <v>1996608</v>
      </c>
      <c r="AF106" s="19">
        <v>2043111</v>
      </c>
      <c r="AG106" s="15" t="s">
        <v>10</v>
      </c>
    </row>
    <row r="107" spans="1:33">
      <c r="A107" s="3" t="s">
        <v>1419</v>
      </c>
      <c r="B107" s="4" t="s">
        <v>85</v>
      </c>
      <c r="C107" s="14">
        <v>41395</v>
      </c>
      <c r="D107" s="6">
        <v>41274</v>
      </c>
      <c r="E107" s="17">
        <v>77018953</v>
      </c>
      <c r="F107" s="22">
        <f>SUM(K107-AC107)/AC107</f>
        <v>0.15971141864940389</v>
      </c>
      <c r="G107" s="22">
        <f>SUM(M107-AE107)/AE107</f>
        <v>0.12350673979829166</v>
      </c>
      <c r="H107" s="22">
        <f>SUM(O107-AF107)/AF107</f>
        <v>0.13006466535106417</v>
      </c>
      <c r="I107" s="7" t="s">
        <v>1420</v>
      </c>
      <c r="J107" s="8" t="s">
        <v>39</v>
      </c>
      <c r="K107" s="19">
        <v>629162</v>
      </c>
      <c r="L107" s="19">
        <v>250000</v>
      </c>
      <c r="M107" s="19">
        <f>SUM(K107:L107)</f>
        <v>879162</v>
      </c>
      <c r="N107" s="19">
        <v>6151</v>
      </c>
      <c r="O107" s="20">
        <f>SUM(M107:N107)</f>
        <v>885313</v>
      </c>
      <c r="P107" s="19">
        <v>15000</v>
      </c>
      <c r="Q107" s="19">
        <v>27740</v>
      </c>
      <c r="R107" s="2"/>
      <c r="S107" s="15" t="s">
        <v>7</v>
      </c>
      <c r="T107" s="10" t="s">
        <v>30</v>
      </c>
      <c r="U107" s="11" t="s">
        <v>10</v>
      </c>
      <c r="V107" s="12" t="s">
        <v>9</v>
      </c>
      <c r="W107" s="15"/>
      <c r="X107" s="19"/>
      <c r="Y107" s="19"/>
      <c r="Z107" s="19"/>
      <c r="AA107" s="19"/>
      <c r="AB107" s="19"/>
      <c r="AC107" s="19">
        <v>542516</v>
      </c>
      <c r="AD107" s="19">
        <v>240000</v>
      </c>
      <c r="AE107" s="19">
        <f>SUM(AC107:AD107)</f>
        <v>782516</v>
      </c>
      <c r="AF107" s="19">
        <v>783418</v>
      </c>
      <c r="AG107" s="15" t="s">
        <v>10</v>
      </c>
    </row>
    <row r="108" spans="1:33">
      <c r="A108" s="3" t="s">
        <v>221</v>
      </c>
      <c r="B108" s="4" t="s">
        <v>222</v>
      </c>
      <c r="C108" s="5">
        <v>38139</v>
      </c>
      <c r="D108" s="6">
        <v>41274</v>
      </c>
      <c r="E108" s="17">
        <v>125763492</v>
      </c>
      <c r="F108" s="22">
        <f>SUM(K108-AC108)/AC108</f>
        <v>0.12325054245300605</v>
      </c>
      <c r="G108" s="22">
        <f>SUM(M108-AE108)/AE108</f>
        <v>0.12325054245300605</v>
      </c>
      <c r="H108" s="22">
        <f>SUM(O108-AF108)/AF108</f>
        <v>0.29620171049786376</v>
      </c>
      <c r="I108" s="7" t="s">
        <v>222</v>
      </c>
      <c r="J108" s="8" t="s">
        <v>223</v>
      </c>
      <c r="K108" s="19">
        <v>301285</v>
      </c>
      <c r="M108" s="19">
        <f>SUM(K108:L108)</f>
        <v>301285</v>
      </c>
      <c r="N108" s="19">
        <v>46390</v>
      </c>
      <c r="O108" s="20">
        <f>SUM(M108:N108)</f>
        <v>347675</v>
      </c>
      <c r="P108" s="19">
        <v>31553</v>
      </c>
      <c r="Q108" s="19">
        <v>16241</v>
      </c>
      <c r="R108" s="2"/>
      <c r="S108" s="9" t="s">
        <v>7</v>
      </c>
      <c r="T108" s="10" t="s">
        <v>8</v>
      </c>
      <c r="U108" s="11" t="s">
        <v>7</v>
      </c>
      <c r="V108" s="12" t="s">
        <v>9</v>
      </c>
      <c r="W108" s="15"/>
      <c r="X108" s="19"/>
      <c r="AA108" s="19"/>
      <c r="AB108" s="19"/>
      <c r="AC108" s="19">
        <v>268226</v>
      </c>
      <c r="AE108" s="19">
        <f>SUM(AC108:AD108)</f>
        <v>268226</v>
      </c>
      <c r="AF108" s="19">
        <v>268226</v>
      </c>
      <c r="AG108" s="2"/>
    </row>
    <row r="109" spans="1:33">
      <c r="A109" s="3" t="s">
        <v>1357</v>
      </c>
      <c r="B109" s="4" t="s">
        <v>1358</v>
      </c>
      <c r="C109" s="5">
        <v>39251</v>
      </c>
      <c r="D109" s="6">
        <v>41182</v>
      </c>
      <c r="E109" s="17">
        <v>39892663</v>
      </c>
      <c r="F109" s="22">
        <f>SUM(K109-AC109)/AC109</f>
        <v>3.8148693010546166E-2</v>
      </c>
      <c r="G109" s="22">
        <f>SUM(M109-AE109)/AE109</f>
        <v>0.12202146807550562</v>
      </c>
      <c r="H109" s="22">
        <f>SUM(O109-AF109)/AF109</f>
        <v>0.46438644810193785</v>
      </c>
      <c r="I109" s="7" t="s">
        <v>1359</v>
      </c>
      <c r="J109" s="8" t="s">
        <v>6</v>
      </c>
      <c r="K109" s="19">
        <v>618883</v>
      </c>
      <c r="L109" s="19">
        <v>50000</v>
      </c>
      <c r="M109" s="19">
        <f>SUM(K109:L109)</f>
        <v>668883</v>
      </c>
      <c r="N109" s="19">
        <v>213732</v>
      </c>
      <c r="O109" s="20">
        <f>SUM(M109:N109)</f>
        <v>882615</v>
      </c>
      <c r="P109" s="19">
        <v>72050</v>
      </c>
      <c r="Q109" s="19">
        <v>21298</v>
      </c>
      <c r="R109" s="15" t="s">
        <v>1360</v>
      </c>
      <c r="S109" s="15" t="s">
        <v>7</v>
      </c>
      <c r="T109" s="10" t="s">
        <v>30</v>
      </c>
      <c r="U109" s="11" t="s">
        <v>7</v>
      </c>
      <c r="V109" s="12" t="s">
        <v>9</v>
      </c>
      <c r="W109" s="13"/>
      <c r="X109" s="19"/>
      <c r="Z109" s="19"/>
      <c r="AA109" s="19"/>
      <c r="AB109" s="19"/>
      <c r="AC109" s="19">
        <v>596141</v>
      </c>
      <c r="AE109" s="19">
        <f>SUM(AC109:AD109)</f>
        <v>596141</v>
      </c>
      <c r="AF109" s="19">
        <v>602720</v>
      </c>
      <c r="AG109" s="15" t="s">
        <v>10</v>
      </c>
    </row>
    <row r="110" spans="1:33">
      <c r="A110" s="3" t="s">
        <v>249</v>
      </c>
      <c r="B110" s="4" t="s">
        <v>250</v>
      </c>
      <c r="C110" s="5">
        <v>38899</v>
      </c>
      <c r="D110" s="6">
        <v>41090</v>
      </c>
      <c r="E110" s="17">
        <v>122569341</v>
      </c>
      <c r="F110" s="22">
        <f>SUM(K110-AC110)/AC110</f>
        <v>-5.1447956033009092E-2</v>
      </c>
      <c r="G110" s="22">
        <f>SUM(M110-AE110)/AE110</f>
        <v>0.1214411617498785</v>
      </c>
      <c r="H110" s="22">
        <f>SUM(O110-AF110)/AF110</f>
        <v>0.20518855949108158</v>
      </c>
      <c r="I110" s="15" t="s">
        <v>250</v>
      </c>
      <c r="J110" s="15" t="s">
        <v>84</v>
      </c>
      <c r="K110" s="19">
        <v>784610</v>
      </c>
      <c r="L110" s="19">
        <v>143008</v>
      </c>
      <c r="M110" s="19">
        <f>SUM(K110:L110)</f>
        <v>927618</v>
      </c>
      <c r="N110" s="19">
        <v>69273</v>
      </c>
      <c r="O110" s="20">
        <f>SUM(M110:N110)</f>
        <v>996891</v>
      </c>
      <c r="P110" s="19">
        <v>223115</v>
      </c>
      <c r="Q110" s="19">
        <v>17251</v>
      </c>
      <c r="R110" s="15" t="s">
        <v>251</v>
      </c>
      <c r="S110" s="9" t="s">
        <v>7</v>
      </c>
      <c r="T110" s="10" t="s">
        <v>8</v>
      </c>
      <c r="U110" s="11" t="s">
        <v>7</v>
      </c>
      <c r="V110" s="12" t="s">
        <v>9</v>
      </c>
      <c r="W110" s="15"/>
      <c r="X110" s="19"/>
      <c r="Y110" s="19"/>
      <c r="Z110" s="19"/>
      <c r="AA110" s="19"/>
      <c r="AB110" s="19"/>
      <c r="AC110" s="19">
        <v>827166</v>
      </c>
      <c r="AE110" s="19">
        <f>SUM(AC110:AD110)</f>
        <v>827166</v>
      </c>
      <c r="AF110" s="19">
        <v>827166</v>
      </c>
      <c r="AG110" s="15" t="s">
        <v>10</v>
      </c>
    </row>
    <row r="111" spans="1:33">
      <c r="A111" s="15" t="s">
        <v>1138</v>
      </c>
      <c r="B111" s="15" t="s">
        <v>1139</v>
      </c>
      <c r="C111" s="14">
        <v>35855</v>
      </c>
      <c r="D111" s="14">
        <v>41090</v>
      </c>
      <c r="E111" s="17">
        <v>11814348</v>
      </c>
      <c r="F111" s="22">
        <f>SUM(K111-AC111)/AC111</f>
        <v>6.8984953272541741E-2</v>
      </c>
      <c r="G111" s="22">
        <f>SUM(M111-AE111)/AE111</f>
        <v>0.11937610339968578</v>
      </c>
      <c r="H111" s="22">
        <f>SUM(O111-AF111)/AF111</f>
        <v>0.17344066341653033</v>
      </c>
      <c r="I111" s="15" t="s">
        <v>1139</v>
      </c>
      <c r="J111" s="15" t="s">
        <v>6</v>
      </c>
      <c r="K111" s="19">
        <v>330001</v>
      </c>
      <c r="L111" s="19">
        <v>15556</v>
      </c>
      <c r="M111" s="19">
        <f>SUM(K111:L111)</f>
        <v>345557</v>
      </c>
      <c r="N111" s="19">
        <v>16690</v>
      </c>
      <c r="O111" s="20">
        <f>SUM(M111:N111)</f>
        <v>362247</v>
      </c>
      <c r="P111" s="19">
        <v>39505</v>
      </c>
      <c r="Q111" s="19">
        <v>29568</v>
      </c>
      <c r="R111" s="2"/>
      <c r="S111" s="15" t="s">
        <v>7</v>
      </c>
      <c r="T111" s="10" t="s">
        <v>8</v>
      </c>
      <c r="U111" s="11" t="s">
        <v>7</v>
      </c>
      <c r="V111" s="12" t="s">
        <v>9</v>
      </c>
      <c r="W111" s="15"/>
      <c r="X111" s="19"/>
      <c r="Y111" s="19"/>
      <c r="Z111" s="19"/>
      <c r="AA111" s="19"/>
      <c r="AB111" s="19"/>
      <c r="AC111" s="19">
        <v>308705</v>
      </c>
      <c r="AE111" s="19">
        <f>SUM(AC111:AD111)</f>
        <v>308705</v>
      </c>
      <c r="AF111" s="19">
        <v>308705</v>
      </c>
      <c r="AG111" s="15" t="s">
        <v>10</v>
      </c>
    </row>
    <row r="112" spans="1:33">
      <c r="A112" s="3" t="s">
        <v>27</v>
      </c>
      <c r="B112" s="4" t="s">
        <v>28</v>
      </c>
      <c r="C112" s="14">
        <v>40036</v>
      </c>
      <c r="D112" s="6">
        <v>41274</v>
      </c>
      <c r="E112" s="17">
        <v>11104310</v>
      </c>
      <c r="F112" s="22">
        <f>SUM(K112-AC112)/AC112</f>
        <v>3.0007368145841751E-2</v>
      </c>
      <c r="G112" s="22">
        <f>SUM(M112-AE112)/AE112</f>
        <v>0.11819153842928425</v>
      </c>
      <c r="H112" s="22">
        <f>SUM(O112-AF112)/AF112</f>
        <v>0.11819153842928425</v>
      </c>
      <c r="I112" s="7" t="s">
        <v>28</v>
      </c>
      <c r="J112" s="8" t="s">
        <v>29</v>
      </c>
      <c r="K112" s="19">
        <v>346684</v>
      </c>
      <c r="L112" s="19">
        <v>80000</v>
      </c>
      <c r="M112" s="19">
        <f>SUM(K112:L112)</f>
        <v>426684</v>
      </c>
      <c r="O112" s="20">
        <f>SUM(M112:N112)</f>
        <v>426684</v>
      </c>
      <c r="P112" s="19">
        <v>45921</v>
      </c>
      <c r="Q112" s="19">
        <v>2688</v>
      </c>
      <c r="R112" s="2"/>
      <c r="S112" s="9" t="s">
        <v>7</v>
      </c>
      <c r="T112" s="10" t="s">
        <v>30</v>
      </c>
      <c r="U112" s="11" t="s">
        <v>7</v>
      </c>
      <c r="V112" s="12" t="s">
        <v>9</v>
      </c>
      <c r="W112" s="13"/>
      <c r="X112" s="19"/>
      <c r="Y112" s="19"/>
      <c r="AA112" s="19"/>
      <c r="AB112" s="19"/>
      <c r="AC112" s="19">
        <v>336584</v>
      </c>
      <c r="AD112" s="19">
        <v>45000</v>
      </c>
      <c r="AE112" s="19">
        <f>SUM(AC112:AD112)</f>
        <v>381584</v>
      </c>
      <c r="AF112" s="19">
        <v>381584</v>
      </c>
      <c r="AG112" s="15" t="s">
        <v>10</v>
      </c>
    </row>
    <row r="113" spans="1:33">
      <c r="A113" s="15" t="s">
        <v>1191</v>
      </c>
      <c r="B113" s="15" t="s">
        <v>1192</v>
      </c>
      <c r="C113" s="14">
        <v>39895</v>
      </c>
      <c r="D113" s="14">
        <v>41305</v>
      </c>
      <c r="E113" s="17">
        <v>19690252</v>
      </c>
      <c r="F113" s="22">
        <f>SUM(K113-AC113)/AC113</f>
        <v>0.11801074055688433</v>
      </c>
      <c r="G113" s="22">
        <f>SUM(M113-AE113)/AE113</f>
        <v>0.11801074055688433</v>
      </c>
      <c r="H113" s="22">
        <f>SUM(O113-AF113)/AF113</f>
        <v>0.11801074055688433</v>
      </c>
      <c r="I113" s="15" t="s">
        <v>1192</v>
      </c>
      <c r="J113" s="15" t="s">
        <v>39</v>
      </c>
      <c r="K113" s="19">
        <v>297288</v>
      </c>
      <c r="M113" s="19">
        <f>SUM(K113:L113)</f>
        <v>297288</v>
      </c>
      <c r="O113" s="20">
        <f>SUM(M113:N113)</f>
        <v>297288</v>
      </c>
      <c r="P113" s="19">
        <v>13188</v>
      </c>
      <c r="Q113" s="19">
        <v>9479</v>
      </c>
      <c r="R113" s="2"/>
      <c r="S113" s="15" t="s">
        <v>7</v>
      </c>
      <c r="T113" s="10" t="s">
        <v>30</v>
      </c>
      <c r="U113" s="11" t="s">
        <v>7</v>
      </c>
      <c r="V113" s="12" t="s">
        <v>9</v>
      </c>
      <c r="W113" s="15"/>
      <c r="X113" s="19"/>
      <c r="AA113" s="19"/>
      <c r="AB113" s="19"/>
      <c r="AC113" s="19">
        <v>265908</v>
      </c>
      <c r="AE113" s="19">
        <f>SUM(AC113:AD113)</f>
        <v>265908</v>
      </c>
      <c r="AF113" s="19">
        <v>265908</v>
      </c>
      <c r="AG113" s="2"/>
    </row>
    <row r="114" spans="1:33">
      <c r="A114" s="3" t="s">
        <v>915</v>
      </c>
      <c r="B114" s="4" t="s">
        <v>916</v>
      </c>
      <c r="C114" s="5">
        <v>34335</v>
      </c>
      <c r="D114" s="6">
        <v>41060</v>
      </c>
      <c r="E114" s="17">
        <v>47135352</v>
      </c>
      <c r="F114" s="22">
        <f>SUM(K114-AC114)/AC114</f>
        <v>0.11607146919517533</v>
      </c>
      <c r="G114" s="22">
        <f>SUM(M114-AE114)/AE114</f>
        <v>0.11607146919517533</v>
      </c>
      <c r="H114" s="22">
        <f>SUM(O114-AF114)/AF114</f>
        <v>7.4704158214565802E-2</v>
      </c>
      <c r="I114" s="7" t="s">
        <v>916</v>
      </c>
      <c r="J114" s="8" t="s">
        <v>6</v>
      </c>
      <c r="K114" s="19">
        <v>245298</v>
      </c>
      <c r="M114" s="19">
        <f>SUM(K114:L114)</f>
        <v>245298</v>
      </c>
      <c r="O114" s="20">
        <f>SUM(M114:N114)</f>
        <v>245298</v>
      </c>
      <c r="P114" s="19">
        <v>23800</v>
      </c>
      <c r="Q114" s="19">
        <v>9947</v>
      </c>
      <c r="R114" s="2"/>
      <c r="S114" s="15" t="s">
        <v>7</v>
      </c>
      <c r="T114" s="10" t="s">
        <v>8</v>
      </c>
      <c r="U114" s="11" t="s">
        <v>7</v>
      </c>
      <c r="V114" s="12" t="s">
        <v>9</v>
      </c>
      <c r="W114" s="13"/>
      <c r="X114" s="19"/>
      <c r="AA114" s="19"/>
      <c r="AB114" s="19"/>
      <c r="AC114" s="19">
        <v>219787</v>
      </c>
      <c r="AE114" s="19">
        <f>SUM(AC114:AD114)</f>
        <v>219787</v>
      </c>
      <c r="AF114" s="19">
        <v>228247</v>
      </c>
      <c r="AG114" s="2"/>
    </row>
    <row r="115" spans="1:33">
      <c r="A115" s="3" t="s">
        <v>383</v>
      </c>
      <c r="B115" s="4" t="s">
        <v>384</v>
      </c>
      <c r="C115" s="5">
        <v>40544</v>
      </c>
      <c r="D115" s="6">
        <v>41274</v>
      </c>
      <c r="E115" s="17">
        <v>20156772</v>
      </c>
      <c r="F115" s="22">
        <f>SUM(K115-AC115)/AC115</f>
        <v>0.11459512098355777</v>
      </c>
      <c r="G115" s="22">
        <f>SUM(M115-AE115)/AE115</f>
        <v>0.11459512098355777</v>
      </c>
      <c r="H115" s="22">
        <f>SUM(O115-AF115)/AF115</f>
        <v>0.11459512098355777</v>
      </c>
      <c r="I115" s="7" t="s">
        <v>385</v>
      </c>
      <c r="J115" s="8" t="s">
        <v>14</v>
      </c>
      <c r="K115" s="19">
        <v>494450</v>
      </c>
      <c r="M115" s="19">
        <f>SUM(K115:L115)</f>
        <v>494450</v>
      </c>
      <c r="O115" s="20">
        <f>SUM(M115:N115)</f>
        <v>494450</v>
      </c>
      <c r="P115" s="19">
        <v>57160</v>
      </c>
      <c r="Q115" s="19">
        <v>17368</v>
      </c>
      <c r="R115" s="2"/>
      <c r="S115" s="15" t="s">
        <v>7</v>
      </c>
      <c r="T115" s="10" t="s">
        <v>8</v>
      </c>
      <c r="U115" s="11" t="s">
        <v>7</v>
      </c>
      <c r="V115" s="12" t="s">
        <v>9</v>
      </c>
      <c r="W115" s="13"/>
      <c r="X115" s="19"/>
      <c r="AA115" s="19"/>
      <c r="AB115" s="19"/>
      <c r="AC115" s="19">
        <v>443614</v>
      </c>
      <c r="AE115" s="19">
        <f>SUM(AC115:AD115)</f>
        <v>443614</v>
      </c>
      <c r="AF115" s="19">
        <v>443614</v>
      </c>
      <c r="AG115" s="15" t="s">
        <v>10</v>
      </c>
    </row>
    <row r="116" spans="1:33">
      <c r="A116" s="15" t="s">
        <v>651</v>
      </c>
      <c r="B116" s="15" t="s">
        <v>652</v>
      </c>
      <c r="C116" s="14">
        <v>39855</v>
      </c>
      <c r="D116" s="14">
        <v>41274</v>
      </c>
      <c r="E116" s="17">
        <v>52434623</v>
      </c>
      <c r="F116" s="22">
        <f>SUM(K116-AC116)/AC116</f>
        <v>8.3131572129258202E-2</v>
      </c>
      <c r="G116" s="22">
        <f>SUM(M116-AE116)/AE116</f>
        <v>0.11381556237159728</v>
      </c>
      <c r="H116" s="22">
        <f>SUM(O116-AF116)/AF116</f>
        <v>0.13334366104451889</v>
      </c>
      <c r="I116" s="15" t="s">
        <v>652</v>
      </c>
      <c r="J116" s="15" t="s">
        <v>653</v>
      </c>
      <c r="K116" s="19">
        <v>969888</v>
      </c>
      <c r="L116" s="19">
        <v>495000</v>
      </c>
      <c r="M116" s="19">
        <f>SUM(K116:L116)</f>
        <v>1464888</v>
      </c>
      <c r="N116" s="19">
        <v>1168827</v>
      </c>
      <c r="O116" s="20">
        <f>SUM(M116:N116)</f>
        <v>2633715</v>
      </c>
      <c r="P116" s="19">
        <v>-3945</v>
      </c>
      <c r="Q116" s="19">
        <v>17645</v>
      </c>
      <c r="R116" s="15" t="s">
        <v>654</v>
      </c>
      <c r="S116" s="15" t="s">
        <v>7</v>
      </c>
      <c r="T116" s="15" t="s">
        <v>8</v>
      </c>
      <c r="U116" s="11" t="s">
        <v>7</v>
      </c>
      <c r="V116" s="15" t="s">
        <v>9</v>
      </c>
      <c r="W116" s="15"/>
      <c r="X116" s="19"/>
      <c r="Y116" s="19"/>
      <c r="Z116" s="19"/>
      <c r="AA116" s="19"/>
      <c r="AB116" s="19"/>
      <c r="AC116" s="19">
        <v>895448</v>
      </c>
      <c r="AD116" s="19">
        <v>419750</v>
      </c>
      <c r="AE116" s="19">
        <f>SUM(AC116:AD116)</f>
        <v>1315198</v>
      </c>
      <c r="AF116" s="19">
        <v>2323845</v>
      </c>
      <c r="AG116" s="15" t="s">
        <v>10</v>
      </c>
    </row>
    <row r="117" spans="1:33">
      <c r="A117" s="3" t="s">
        <v>1174</v>
      </c>
      <c r="B117" s="4" t="s">
        <v>1175</v>
      </c>
      <c r="C117" s="5">
        <v>40301</v>
      </c>
      <c r="D117" s="6">
        <v>41274</v>
      </c>
      <c r="E117" s="17">
        <v>28233496</v>
      </c>
      <c r="F117" s="22">
        <f>SUM(K117-AC117)/AC117</f>
        <v>5.0118563189788926E-2</v>
      </c>
      <c r="G117" s="22">
        <f>SUM(M117-AE117)/AE117</f>
        <v>0.11285040963895732</v>
      </c>
      <c r="H117" s="22">
        <f>SUM(O117-AF117)/AF117</f>
        <v>0.11238510139398508</v>
      </c>
      <c r="I117" s="7" t="s">
        <v>1176</v>
      </c>
      <c r="J117" s="8" t="s">
        <v>6</v>
      </c>
      <c r="K117" s="19">
        <v>251097</v>
      </c>
      <c r="L117" s="19">
        <v>15000</v>
      </c>
      <c r="M117" s="19">
        <f>SUM(K117:L117)</f>
        <v>266097</v>
      </c>
      <c r="N117" s="19">
        <v>990</v>
      </c>
      <c r="O117" s="20">
        <f>SUM(M117:N117)</f>
        <v>267087</v>
      </c>
      <c r="P117" s="19">
        <v>22500</v>
      </c>
      <c r="Q117" s="19">
        <v>6741</v>
      </c>
      <c r="R117" s="2"/>
      <c r="S117" s="15" t="s">
        <v>7</v>
      </c>
      <c r="T117" s="10" t="s">
        <v>8</v>
      </c>
      <c r="U117" s="11" t="s">
        <v>7</v>
      </c>
      <c r="V117" s="12" t="s">
        <v>9</v>
      </c>
      <c r="W117" s="13"/>
      <c r="X117" s="19"/>
      <c r="Y117" s="19"/>
      <c r="Z117" s="19"/>
      <c r="AA117" s="19"/>
      <c r="AB117" s="19"/>
      <c r="AC117" s="19">
        <v>239113</v>
      </c>
      <c r="AE117" s="19">
        <f>SUM(AC117:AD117)</f>
        <v>239113</v>
      </c>
      <c r="AF117" s="19">
        <v>240103</v>
      </c>
      <c r="AG117" s="15" t="s">
        <v>10</v>
      </c>
    </row>
    <row r="118" spans="1:33">
      <c r="A118" s="3" t="s">
        <v>1085</v>
      </c>
      <c r="B118" s="4" t="s">
        <v>1086</v>
      </c>
      <c r="C118" s="2"/>
      <c r="D118" s="6">
        <v>41274</v>
      </c>
      <c r="E118" s="17">
        <v>15073282</v>
      </c>
      <c r="F118" s="22">
        <f>SUM(K118-AC118)/AC118</f>
        <v>0.10851940740625861</v>
      </c>
      <c r="G118" s="22">
        <f>SUM(M118-AE118)/AE118</f>
        <v>0.10851940740625861</v>
      </c>
      <c r="H118" s="22">
        <f>SUM(O118-AF118)/AF118</f>
        <v>0.10851940740625861</v>
      </c>
      <c r="I118" s="7" t="s">
        <v>1086</v>
      </c>
      <c r="J118" s="8" t="s">
        <v>18</v>
      </c>
      <c r="K118" s="19">
        <v>285906</v>
      </c>
      <c r="M118" s="19">
        <f>SUM(K118:L118)</f>
        <v>285906</v>
      </c>
      <c r="O118" s="20">
        <f>SUM(M118:N118)</f>
        <v>285906</v>
      </c>
      <c r="P118" s="19">
        <v>20000</v>
      </c>
      <c r="Q118" s="19">
        <v>4590</v>
      </c>
      <c r="R118" s="2"/>
      <c r="S118" s="2"/>
      <c r="T118" s="2"/>
      <c r="U118" s="2"/>
      <c r="V118" s="2"/>
      <c r="W118" s="13"/>
      <c r="X118" s="19"/>
      <c r="AA118" s="19"/>
      <c r="AB118" s="19"/>
      <c r="AC118" s="19">
        <v>257917</v>
      </c>
      <c r="AE118" s="19">
        <f>SUM(AC118:AD118)</f>
        <v>257917</v>
      </c>
      <c r="AF118" s="19">
        <v>257917</v>
      </c>
      <c r="AG118" s="2"/>
    </row>
    <row r="119" spans="1:33">
      <c r="A119" s="15" t="s">
        <v>727</v>
      </c>
      <c r="B119" s="15" t="s">
        <v>728</v>
      </c>
      <c r="C119" s="14">
        <v>41730</v>
      </c>
      <c r="D119" s="14">
        <v>41274</v>
      </c>
      <c r="E119" s="17">
        <v>17938173</v>
      </c>
      <c r="F119" s="22">
        <f>SUM(K119-AC119)/AC119</f>
        <v>0.11912310271639288</v>
      </c>
      <c r="G119" s="22">
        <f>SUM(M119-AE119)/AE119</f>
        <v>0.10636000021708338</v>
      </c>
      <c r="H119" s="22">
        <f>SUM(O119-AF119)/AF119</f>
        <v>0.11281801302104286</v>
      </c>
      <c r="I119" s="15" t="s">
        <v>729</v>
      </c>
      <c r="J119" s="15" t="s">
        <v>39</v>
      </c>
      <c r="K119" s="19">
        <v>501967</v>
      </c>
      <c r="L119" s="19">
        <v>109610</v>
      </c>
      <c r="M119" s="19">
        <f>SUM(K119:L119)</f>
        <v>611577</v>
      </c>
      <c r="N119" s="19">
        <v>93835</v>
      </c>
      <c r="O119" s="20">
        <f>SUM(M119:N119)</f>
        <v>705412</v>
      </c>
      <c r="P119" s="19">
        <v>45000</v>
      </c>
      <c r="Q119" s="19">
        <v>13456</v>
      </c>
      <c r="R119" s="2"/>
      <c r="S119" s="15" t="s">
        <v>7</v>
      </c>
      <c r="T119" s="15" t="s">
        <v>30</v>
      </c>
      <c r="U119" s="15" t="s">
        <v>10</v>
      </c>
      <c r="V119" s="15" t="s">
        <v>9</v>
      </c>
      <c r="W119" s="15"/>
      <c r="X119" s="19"/>
      <c r="Y119" s="19"/>
      <c r="Z119" s="19"/>
      <c r="AA119" s="19"/>
      <c r="AB119" s="19"/>
      <c r="AC119" s="19">
        <v>448536</v>
      </c>
      <c r="AD119" s="19">
        <v>104247</v>
      </c>
      <c r="AE119" s="19">
        <f>SUM(AC119:AD119)</f>
        <v>552783</v>
      </c>
      <c r="AF119" s="19">
        <v>633897</v>
      </c>
      <c r="AG119" s="15" t="s">
        <v>10</v>
      </c>
    </row>
    <row r="120" spans="1:33">
      <c r="A120" s="3" t="s">
        <v>527</v>
      </c>
      <c r="B120" s="4" t="s">
        <v>528</v>
      </c>
      <c r="C120" s="5">
        <v>41681</v>
      </c>
      <c r="D120" s="6">
        <v>41090</v>
      </c>
      <c r="E120" s="17">
        <v>292822993</v>
      </c>
      <c r="F120" s="22">
        <f>SUM(K120-AC120)/AC120</f>
        <v>8.8157894736842102E-2</v>
      </c>
      <c r="G120" s="22">
        <f>SUM(M120-AE120)/AE120</f>
        <v>0.10501949317738792</v>
      </c>
      <c r="H120" s="22">
        <f>SUM(O120-AF120)/AF120</f>
        <v>0.1197593956017516</v>
      </c>
      <c r="I120" s="7" t="s">
        <v>529</v>
      </c>
      <c r="J120" s="8" t="s">
        <v>94</v>
      </c>
      <c r="K120" s="19">
        <v>516875</v>
      </c>
      <c r="L120" s="19">
        <v>50000</v>
      </c>
      <c r="M120" s="19">
        <f>SUM(K120:L120)</f>
        <v>566875</v>
      </c>
      <c r="N120" s="19">
        <v>14868</v>
      </c>
      <c r="O120" s="20">
        <f>SUM(M120:N120)</f>
        <v>581743</v>
      </c>
      <c r="P120" s="19">
        <v>30870</v>
      </c>
      <c r="Q120" s="19">
        <v>22298</v>
      </c>
      <c r="R120" s="15" t="s">
        <v>530</v>
      </c>
      <c r="S120" s="15" t="s">
        <v>7</v>
      </c>
      <c r="T120" s="10" t="s">
        <v>8</v>
      </c>
      <c r="U120" s="11" t="s">
        <v>10</v>
      </c>
      <c r="V120" s="12" t="s">
        <v>9</v>
      </c>
      <c r="W120" s="15"/>
      <c r="X120" s="19"/>
      <c r="Y120" s="19"/>
      <c r="Z120" s="19"/>
      <c r="AA120" s="19"/>
      <c r="AB120" s="19"/>
      <c r="AC120" s="19">
        <v>475000</v>
      </c>
      <c r="AD120" s="19">
        <v>38000</v>
      </c>
      <c r="AE120" s="19">
        <f>SUM(AC120:AD120)</f>
        <v>513000</v>
      </c>
      <c r="AF120" s="19">
        <v>519525</v>
      </c>
      <c r="AG120" s="2"/>
    </row>
    <row r="121" spans="1:33">
      <c r="A121" s="15" t="s">
        <v>178</v>
      </c>
      <c r="B121" s="15" t="s">
        <v>179</v>
      </c>
      <c r="C121" s="14">
        <v>41204</v>
      </c>
      <c r="D121" s="14">
        <v>41182</v>
      </c>
      <c r="E121" s="17">
        <v>29476611</v>
      </c>
      <c r="F121" s="22">
        <f>SUM(K121-AC121)/AC121</f>
        <v>6.5928710913184668E-2</v>
      </c>
      <c r="G121" s="22">
        <f>SUM(M121-AE121)/AE121</f>
        <v>0.10476110617317078</v>
      </c>
      <c r="H121" s="22">
        <f>SUM(O121-AF121)/AF121</f>
        <v>0.12938670780995823</v>
      </c>
      <c r="I121" s="15" t="s">
        <v>180</v>
      </c>
      <c r="J121" s="15" t="s">
        <v>6</v>
      </c>
      <c r="K121" s="19">
        <v>299672</v>
      </c>
      <c r="L121" s="19">
        <v>29707</v>
      </c>
      <c r="M121" s="19">
        <f>SUM(K121:L121)</f>
        <v>329379</v>
      </c>
      <c r="N121" s="19">
        <v>7342</v>
      </c>
      <c r="O121" s="20">
        <f>SUM(M121:N121)</f>
        <v>336721</v>
      </c>
      <c r="P121" s="19">
        <v>6588</v>
      </c>
      <c r="S121" s="15" t="s">
        <v>7</v>
      </c>
      <c r="T121" s="10" t="s">
        <v>8</v>
      </c>
      <c r="U121" s="11" t="s">
        <v>10</v>
      </c>
      <c r="V121" s="12" t="s">
        <v>9</v>
      </c>
      <c r="W121" s="15"/>
      <c r="X121" s="19"/>
      <c r="Y121" s="19"/>
      <c r="Z121" s="19"/>
      <c r="AA121" s="19"/>
      <c r="AB121" s="19"/>
      <c r="AC121" s="19">
        <v>281137</v>
      </c>
      <c r="AD121" s="19">
        <v>17008</v>
      </c>
      <c r="AE121" s="19">
        <f>SUM(AC121:AD121)</f>
        <v>298145</v>
      </c>
      <c r="AF121" s="19">
        <v>298145</v>
      </c>
      <c r="AG121" s="15" t="s">
        <v>10</v>
      </c>
    </row>
    <row r="122" spans="1:33">
      <c r="A122" s="3" t="s">
        <v>1103</v>
      </c>
      <c r="B122" s="4" t="s">
        <v>1104</v>
      </c>
      <c r="C122" s="5">
        <v>35431</v>
      </c>
      <c r="D122" s="6">
        <v>41274</v>
      </c>
      <c r="E122" s="17">
        <v>188374764</v>
      </c>
      <c r="F122" s="22">
        <f>SUM(K122-AC122)/AC122</f>
        <v>-1.3785048058052687E-3</v>
      </c>
      <c r="G122" s="22">
        <f>SUM(M122-AE122)/AE122</f>
        <v>0.1037607242475492</v>
      </c>
      <c r="H122" s="22">
        <f>SUM(O122-AF122)/AF122</f>
        <v>0.10896639141385327</v>
      </c>
      <c r="I122" s="7" t="s">
        <v>1104</v>
      </c>
      <c r="J122" s="8" t="s">
        <v>223</v>
      </c>
      <c r="K122" s="19">
        <v>1053312</v>
      </c>
      <c r="L122" s="19">
        <v>4250000</v>
      </c>
      <c r="M122" s="19">
        <f>SUM(K122:L122)</f>
        <v>5303312</v>
      </c>
      <c r="N122" s="19">
        <v>149000</v>
      </c>
      <c r="O122" s="20">
        <f>SUM(M122:N122)</f>
        <v>5452312</v>
      </c>
      <c r="P122" s="19">
        <v>15100</v>
      </c>
      <c r="Q122" s="19">
        <v>15285</v>
      </c>
      <c r="R122" s="2"/>
      <c r="S122" s="15" t="s">
        <v>7</v>
      </c>
      <c r="T122" s="10" t="s">
        <v>8</v>
      </c>
      <c r="U122" s="11" t="s">
        <v>7</v>
      </c>
      <c r="V122" s="12" t="s">
        <v>9</v>
      </c>
      <c r="W122" s="13"/>
      <c r="X122" s="19"/>
      <c r="Y122" s="19"/>
      <c r="Z122" s="19"/>
      <c r="AA122" s="19"/>
      <c r="AB122" s="19"/>
      <c r="AC122" s="19">
        <v>1054766</v>
      </c>
      <c r="AD122" s="19">
        <v>3750000</v>
      </c>
      <c r="AE122" s="19">
        <f>SUM(AC122:AD122)</f>
        <v>4804766</v>
      </c>
      <c r="AF122" s="19">
        <v>4916571</v>
      </c>
      <c r="AG122" s="15" t="s">
        <v>10</v>
      </c>
    </row>
    <row r="123" spans="1:33">
      <c r="A123" s="15" t="s">
        <v>1209</v>
      </c>
      <c r="B123" s="15" t="s">
        <v>1210</v>
      </c>
      <c r="C123" s="14">
        <v>31778</v>
      </c>
      <c r="D123" s="14">
        <v>41090</v>
      </c>
      <c r="E123" s="17">
        <v>132795704</v>
      </c>
      <c r="F123" s="22">
        <f>SUM(K123-AC123)/AC123</f>
        <v>0.50248931163720223</v>
      </c>
      <c r="G123" s="22">
        <f>SUM(M123-AE123)/AE123</f>
        <v>0.10372811596573896</v>
      </c>
      <c r="H123" s="22">
        <f>SUM(O123-AF123)/AF123</f>
        <v>0.10372811596573896</v>
      </c>
      <c r="I123" s="15" t="s">
        <v>1210</v>
      </c>
      <c r="J123" s="15" t="s">
        <v>91</v>
      </c>
      <c r="K123" s="19">
        <v>512738</v>
      </c>
      <c r="M123" s="19">
        <f>SUM(K123:L123)</f>
        <v>512738</v>
      </c>
      <c r="O123" s="20">
        <f>SUM(M123:N123)</f>
        <v>512738</v>
      </c>
      <c r="Q123" s="19">
        <v>32212</v>
      </c>
      <c r="S123" s="15" t="s">
        <v>7</v>
      </c>
      <c r="T123" s="10" t="s">
        <v>8</v>
      </c>
      <c r="U123" s="11" t="s">
        <v>7</v>
      </c>
      <c r="V123" s="12" t="s">
        <v>9</v>
      </c>
      <c r="W123" s="15"/>
      <c r="X123" s="19"/>
      <c r="AB123" s="19"/>
      <c r="AC123" s="19">
        <v>341259</v>
      </c>
      <c r="AD123" s="19">
        <v>123292</v>
      </c>
      <c r="AE123" s="19">
        <f>SUM(AC123:AD123)</f>
        <v>464551</v>
      </c>
      <c r="AF123" s="19">
        <v>464551</v>
      </c>
      <c r="AG123" s="2"/>
    </row>
    <row r="124" spans="1:33">
      <c r="A124" s="3" t="s">
        <v>1347</v>
      </c>
      <c r="B124" s="4" t="s">
        <v>1348</v>
      </c>
      <c r="C124" s="5">
        <v>38674</v>
      </c>
      <c r="D124" s="6">
        <v>41182</v>
      </c>
      <c r="E124" s="17">
        <v>100354142</v>
      </c>
      <c r="F124" s="22">
        <f>SUM(K124-AC124)/AC124</f>
        <v>0.43529632985179234</v>
      </c>
      <c r="G124" s="22">
        <f>SUM(M124-AE124)/AE124</f>
        <v>0.10189635034580506</v>
      </c>
      <c r="H124" s="22">
        <f>SUM(O124-AF124)/AF124</f>
        <v>9.7282519204280216E-2</v>
      </c>
      <c r="I124" s="7" t="s">
        <v>1349</v>
      </c>
      <c r="J124" s="8" t="s">
        <v>6</v>
      </c>
      <c r="K124" s="19">
        <v>419817</v>
      </c>
      <c r="M124" s="19">
        <f>SUM(K124:L124)</f>
        <v>419817</v>
      </c>
      <c r="O124" s="20">
        <f>SUM(M124:N124)</f>
        <v>419817</v>
      </c>
      <c r="Q124" s="19">
        <v>32827</v>
      </c>
      <c r="R124" s="2"/>
      <c r="S124" s="9" t="s">
        <v>7</v>
      </c>
      <c r="T124" s="10" t="s">
        <v>8</v>
      </c>
      <c r="U124" s="11" t="s">
        <v>7</v>
      </c>
      <c r="V124" s="12" t="s">
        <v>9</v>
      </c>
      <c r="W124" s="15"/>
      <c r="X124" s="19"/>
      <c r="AB124" s="19"/>
      <c r="AC124" s="19">
        <v>292495</v>
      </c>
      <c r="AD124" s="19">
        <v>88500</v>
      </c>
      <c r="AE124" s="19">
        <f>SUM(AC124:AD124)</f>
        <v>380995</v>
      </c>
      <c r="AF124" s="19">
        <v>382597</v>
      </c>
      <c r="AG124" s="2"/>
    </row>
    <row r="125" spans="1:33">
      <c r="A125" s="3" t="s">
        <v>870</v>
      </c>
      <c r="B125" s="4" t="s">
        <v>871</v>
      </c>
      <c r="C125" s="5">
        <v>37622</v>
      </c>
      <c r="D125" s="6">
        <v>41274</v>
      </c>
      <c r="E125" s="17">
        <v>19068100</v>
      </c>
      <c r="F125" s="22">
        <f>SUM(K125-AC125)/AC125</f>
        <v>2.425987892411045E-2</v>
      </c>
      <c r="G125" s="22">
        <f>SUM(M125-AE125)/AE125</f>
        <v>9.9675234195802695E-2</v>
      </c>
      <c r="H125" s="22">
        <f>SUM(O125-AF125)/AF125</f>
        <v>9.9675234195802695E-2</v>
      </c>
      <c r="I125" s="7" t="s">
        <v>871</v>
      </c>
      <c r="J125" s="8" t="s">
        <v>872</v>
      </c>
      <c r="K125" s="19">
        <v>320790</v>
      </c>
      <c r="L125" s="19">
        <v>89600</v>
      </c>
      <c r="M125" s="19">
        <f>SUM(K125:L125)</f>
        <v>410390</v>
      </c>
      <c r="O125" s="20">
        <f>SUM(M125:N125)</f>
        <v>410390</v>
      </c>
      <c r="P125" s="19">
        <v>13830</v>
      </c>
      <c r="Q125" s="19">
        <v>14227</v>
      </c>
      <c r="R125" s="2"/>
      <c r="S125" s="9" t="s">
        <v>7</v>
      </c>
      <c r="T125" s="10" t="s">
        <v>8</v>
      </c>
      <c r="U125" s="11" t="s">
        <v>7</v>
      </c>
      <c r="V125" s="12" t="s">
        <v>9</v>
      </c>
      <c r="W125" s="13"/>
      <c r="X125" s="19"/>
      <c r="Y125" s="19"/>
      <c r="AB125" s="19"/>
      <c r="AC125" s="19">
        <v>313192</v>
      </c>
      <c r="AD125" s="19">
        <v>60000</v>
      </c>
      <c r="AE125" s="19">
        <f>SUM(AC125:AD125)</f>
        <v>373192</v>
      </c>
      <c r="AF125" s="19">
        <v>373192</v>
      </c>
      <c r="AG125" s="15" t="s">
        <v>10</v>
      </c>
    </row>
    <row r="126" spans="1:33">
      <c r="A126" s="3" t="s">
        <v>483</v>
      </c>
      <c r="B126" s="4" t="s">
        <v>484</v>
      </c>
      <c r="C126" s="14">
        <v>41640</v>
      </c>
      <c r="D126" s="6">
        <v>41274</v>
      </c>
      <c r="E126" s="17">
        <v>456080227</v>
      </c>
      <c r="F126" s="22">
        <f>SUM(K126-AC126)/AC126</f>
        <v>8.0816778325170882E-2</v>
      </c>
      <c r="G126" s="22">
        <f>SUM(M126-AE126)/AE126</f>
        <v>9.8906508841718685E-2</v>
      </c>
      <c r="H126" s="22">
        <f>SUM(O126-AF126)/AF126</f>
        <v>0.10073426431666047</v>
      </c>
      <c r="I126" s="7" t="s">
        <v>485</v>
      </c>
      <c r="J126" s="8" t="s">
        <v>223</v>
      </c>
      <c r="K126" s="19">
        <v>892465</v>
      </c>
      <c r="L126" s="19">
        <v>636570</v>
      </c>
      <c r="M126" s="19">
        <f>SUM(K126:L126)</f>
        <v>1529035</v>
      </c>
      <c r="N126" s="19">
        <v>18484</v>
      </c>
      <c r="O126" s="20">
        <f>SUM(M126:N126)</f>
        <v>1547519</v>
      </c>
      <c r="P126" s="19">
        <v>12815</v>
      </c>
      <c r="Q126" s="19">
        <v>21239</v>
      </c>
      <c r="S126" s="15" t="s">
        <v>7</v>
      </c>
      <c r="T126" s="15" t="s">
        <v>8</v>
      </c>
      <c r="U126" s="15" t="s">
        <v>10</v>
      </c>
      <c r="V126" s="15" t="s">
        <v>9</v>
      </c>
      <c r="W126" s="13"/>
      <c r="X126" s="19"/>
      <c r="Y126" s="19"/>
      <c r="Z126" s="19"/>
      <c r="AA126" s="19"/>
      <c r="AB126" s="19"/>
      <c r="AC126" s="19">
        <v>825732</v>
      </c>
      <c r="AD126" s="19">
        <v>565683</v>
      </c>
      <c r="AE126" s="19">
        <f>SUM(AC126:AD126)</f>
        <v>1391415</v>
      </c>
      <c r="AF126" s="19">
        <v>1405897</v>
      </c>
      <c r="AG126" s="2"/>
    </row>
    <row r="127" spans="1:33">
      <c r="A127" s="15" t="s">
        <v>183</v>
      </c>
      <c r="B127" s="15" t="s">
        <v>184</v>
      </c>
      <c r="C127" s="14">
        <v>38718</v>
      </c>
      <c r="D127" s="14">
        <v>41274</v>
      </c>
      <c r="E127" s="17">
        <v>36516523</v>
      </c>
      <c r="F127" s="22">
        <f>SUM(K127-AC127)/AC127</f>
        <v>8.3640982581370385E-2</v>
      </c>
      <c r="G127" s="22">
        <f>SUM(M127-AE127)/AE127</f>
        <v>9.8621239078365452E-2</v>
      </c>
      <c r="H127" s="22">
        <f>SUM(O127-AF127)/AF127</f>
        <v>7.9005116154740374E-2</v>
      </c>
      <c r="I127" s="15" t="s">
        <v>185</v>
      </c>
      <c r="J127" s="15" t="s">
        <v>39</v>
      </c>
      <c r="K127" s="19">
        <v>556234</v>
      </c>
      <c r="L127" s="19">
        <v>289110</v>
      </c>
      <c r="M127" s="19">
        <f>SUM(K127:L127)</f>
        <v>845344</v>
      </c>
      <c r="N127" s="19">
        <v>22516</v>
      </c>
      <c r="O127" s="20">
        <f>SUM(M127:N127)</f>
        <v>867860</v>
      </c>
      <c r="P127" s="19">
        <v>126855</v>
      </c>
      <c r="Q127" s="19">
        <v>42211</v>
      </c>
      <c r="R127" s="2"/>
      <c r="S127" s="9" t="s">
        <v>7</v>
      </c>
      <c r="T127" s="10" t="s">
        <v>8</v>
      </c>
      <c r="U127" s="11" t="s">
        <v>7</v>
      </c>
      <c r="V127" s="12" t="s">
        <v>9</v>
      </c>
      <c r="W127" s="15"/>
      <c r="X127" s="19"/>
      <c r="Y127" s="19"/>
      <c r="AA127" s="19"/>
      <c r="AB127" s="19"/>
      <c r="AC127" s="19">
        <v>513301</v>
      </c>
      <c r="AD127" s="19">
        <v>256158</v>
      </c>
      <c r="AE127" s="19">
        <f>SUM(AC127:AD127)</f>
        <v>769459</v>
      </c>
      <c r="AF127" s="19">
        <v>804315</v>
      </c>
      <c r="AG127" s="15" t="s">
        <v>10</v>
      </c>
    </row>
    <row r="128" spans="1:33">
      <c r="A128" s="3" t="s">
        <v>910</v>
      </c>
      <c r="B128" s="4" t="s">
        <v>911</v>
      </c>
      <c r="C128" s="14">
        <v>40436</v>
      </c>
      <c r="D128" s="6">
        <v>41274</v>
      </c>
      <c r="E128" s="17">
        <v>18953586</v>
      </c>
      <c r="F128" s="22">
        <f>SUM(K128-AC128)/AC128</f>
        <v>2.5285872191409649E-2</v>
      </c>
      <c r="G128" s="22">
        <f>SUM(M128-AE128)/AE128</f>
        <v>9.7918209993196767E-2</v>
      </c>
      <c r="H128" s="22">
        <f>SUM(O128-AF128)/AF128</f>
        <v>9.7451468362277277E-2</v>
      </c>
      <c r="I128" s="7" t="s">
        <v>911</v>
      </c>
      <c r="J128" s="8" t="s">
        <v>39</v>
      </c>
      <c r="K128" s="19">
        <v>314448</v>
      </c>
      <c r="L128" s="19">
        <v>48661</v>
      </c>
      <c r="M128" s="19">
        <f>SUM(K128:L128)</f>
        <v>363109</v>
      </c>
      <c r="N128" s="19">
        <v>1584</v>
      </c>
      <c r="O128" s="20">
        <f>SUM(M128:N128)</f>
        <v>364693</v>
      </c>
      <c r="P128" s="19">
        <v>17150</v>
      </c>
      <c r="Q128" s="19">
        <v>2808</v>
      </c>
      <c r="R128" s="2"/>
      <c r="S128" s="2"/>
      <c r="T128" s="10" t="s">
        <v>8</v>
      </c>
      <c r="U128" s="11" t="s">
        <v>7</v>
      </c>
      <c r="V128" s="12" t="s">
        <v>9</v>
      </c>
      <c r="W128" s="13"/>
      <c r="X128" s="19"/>
      <c r="Z128" s="19"/>
      <c r="AA128" s="19"/>
      <c r="AB128" s="19"/>
      <c r="AC128" s="19">
        <v>306693</v>
      </c>
      <c r="AD128" s="19">
        <v>24032</v>
      </c>
      <c r="AE128" s="19">
        <f>SUM(AC128:AD128)</f>
        <v>330725</v>
      </c>
      <c r="AF128" s="19">
        <v>332309</v>
      </c>
      <c r="AG128" s="2"/>
    </row>
    <row r="129" spans="1:33">
      <c r="A129" s="3" t="s">
        <v>573</v>
      </c>
      <c r="B129" s="4" t="s">
        <v>574</v>
      </c>
      <c r="C129" s="14">
        <v>37257</v>
      </c>
      <c r="D129" s="6">
        <v>41274</v>
      </c>
      <c r="E129" s="17">
        <v>15575542</v>
      </c>
      <c r="F129" s="22">
        <f>SUM(K129-AC129)/AC129</f>
        <v>4.7789739484385391E-2</v>
      </c>
      <c r="G129" s="22">
        <f>SUM(M129-AE129)/AE129</f>
        <v>9.7702316800688235E-2</v>
      </c>
      <c r="H129" s="22">
        <f>SUM(O129-AF129)/AF129</f>
        <v>9.7702316800688235E-2</v>
      </c>
      <c r="I129" s="7" t="s">
        <v>574</v>
      </c>
      <c r="J129" s="15" t="s">
        <v>6</v>
      </c>
      <c r="K129" s="19">
        <v>263078</v>
      </c>
      <c r="L129" s="19">
        <v>12532</v>
      </c>
      <c r="M129" s="19">
        <f>SUM(K129:L129)</f>
        <v>275610</v>
      </c>
      <c r="O129" s="20">
        <f>SUM(M129:N129)</f>
        <v>275610</v>
      </c>
      <c r="P129" s="19">
        <v>17500</v>
      </c>
      <c r="Q129" s="19">
        <v>21897</v>
      </c>
      <c r="R129" s="2"/>
      <c r="S129" s="9" t="s">
        <v>7</v>
      </c>
      <c r="T129" s="10" t="s">
        <v>30</v>
      </c>
      <c r="U129" s="11" t="s">
        <v>7</v>
      </c>
      <c r="V129" s="12" t="s">
        <v>9</v>
      </c>
      <c r="W129" s="15"/>
      <c r="X129" s="19"/>
      <c r="Y129" s="19"/>
      <c r="AA129" s="19"/>
      <c r="AB129" s="19"/>
      <c r="AC129" s="19">
        <v>251079</v>
      </c>
      <c r="AE129" s="19">
        <f>SUM(AC129:AD129)</f>
        <v>251079</v>
      </c>
      <c r="AF129" s="19">
        <v>251079</v>
      </c>
      <c r="AG129" s="2"/>
    </row>
    <row r="130" spans="1:33">
      <c r="A130" s="15" t="s">
        <v>245</v>
      </c>
      <c r="B130" s="15" t="s">
        <v>246</v>
      </c>
      <c r="C130" s="14">
        <v>36622</v>
      </c>
      <c r="D130" s="14">
        <v>41090</v>
      </c>
      <c r="E130" s="17">
        <v>58402438</v>
      </c>
      <c r="F130" s="22">
        <f>SUM(K130-AC130)/AC130</f>
        <v>9.6641029919107002E-2</v>
      </c>
      <c r="G130" s="22">
        <f>SUM(M130-AE130)/AE130</f>
        <v>9.7433004149063029E-2</v>
      </c>
      <c r="H130" s="22">
        <f>SUM(O130-AF130)/AF130</f>
        <v>0.10512731108059972</v>
      </c>
      <c r="I130" s="15" t="s">
        <v>247</v>
      </c>
      <c r="J130" s="15" t="s">
        <v>39</v>
      </c>
      <c r="K130" s="19">
        <v>611271</v>
      </c>
      <c r="L130" s="19">
        <v>141500</v>
      </c>
      <c r="M130" s="19">
        <f>SUM(K130:L130)</f>
        <v>752771</v>
      </c>
      <c r="N130" s="19">
        <v>11072</v>
      </c>
      <c r="O130" s="20">
        <f>SUM(M130:N130)</f>
        <v>763843</v>
      </c>
      <c r="P130" s="19">
        <v>142945</v>
      </c>
      <c r="Q130" s="19">
        <v>16449</v>
      </c>
      <c r="R130" s="15" t="s">
        <v>248</v>
      </c>
      <c r="S130" s="15" t="s">
        <v>7</v>
      </c>
      <c r="T130" s="15" t="s">
        <v>8</v>
      </c>
      <c r="U130" s="15" t="s">
        <v>7</v>
      </c>
      <c r="V130" s="15" t="s">
        <v>9</v>
      </c>
      <c r="W130" s="15"/>
      <c r="X130" s="19"/>
      <c r="Y130" s="19"/>
      <c r="AA130" s="19"/>
      <c r="AB130" s="19"/>
      <c r="AC130" s="19">
        <v>557403</v>
      </c>
      <c r="AD130" s="19">
        <v>128535</v>
      </c>
      <c r="AE130" s="19">
        <f>SUM(AC130:AD130)</f>
        <v>685938</v>
      </c>
      <c r="AF130" s="19">
        <v>691181</v>
      </c>
      <c r="AG130" s="2"/>
    </row>
    <row r="131" spans="1:33">
      <c r="A131" s="3" t="s">
        <v>294</v>
      </c>
      <c r="B131" s="4" t="s">
        <v>295</v>
      </c>
      <c r="C131" s="14">
        <v>39295</v>
      </c>
      <c r="D131" s="6">
        <v>41182</v>
      </c>
      <c r="E131" s="17">
        <v>36549831</v>
      </c>
      <c r="F131" s="22">
        <f>SUM(K131-AC131)/AC131</f>
        <v>9.6619588474898918E-2</v>
      </c>
      <c r="G131" s="22">
        <f>SUM(M131-AE131)/AE131</f>
        <v>9.6619588474898918E-2</v>
      </c>
      <c r="H131" s="22">
        <f>SUM(O131-AF131)/AF131</f>
        <v>9.6619588474898918E-2</v>
      </c>
      <c r="I131" s="7" t="s">
        <v>295</v>
      </c>
      <c r="J131" s="8" t="s">
        <v>39</v>
      </c>
      <c r="K131" s="19">
        <v>292645</v>
      </c>
      <c r="M131" s="19">
        <f>SUM(K131:L131)</f>
        <v>292645</v>
      </c>
      <c r="O131" s="20">
        <f>SUM(M131:N131)</f>
        <v>292645</v>
      </c>
      <c r="P131" s="19">
        <v>44000</v>
      </c>
      <c r="Q131" s="19">
        <v>5813</v>
      </c>
      <c r="R131" s="2"/>
      <c r="S131" s="9" t="s">
        <v>7</v>
      </c>
      <c r="T131" s="15" t="s">
        <v>8</v>
      </c>
      <c r="U131" s="11" t="s">
        <v>7</v>
      </c>
      <c r="V131" s="12" t="s">
        <v>9</v>
      </c>
      <c r="W131" s="13"/>
      <c r="X131" s="19"/>
      <c r="Y131" s="19"/>
      <c r="AA131" s="19"/>
      <c r="AB131" s="19"/>
      <c r="AC131" s="19">
        <v>266861</v>
      </c>
      <c r="AE131" s="19">
        <f>SUM(AC131:AD131)</f>
        <v>266861</v>
      </c>
      <c r="AF131" s="19">
        <v>266861</v>
      </c>
      <c r="AG131" s="15" t="s">
        <v>10</v>
      </c>
    </row>
    <row r="132" spans="1:33">
      <c r="A132" s="15" t="s">
        <v>1440</v>
      </c>
      <c r="B132" s="15" t="s">
        <v>1441</v>
      </c>
      <c r="C132" s="14">
        <v>34881</v>
      </c>
      <c r="D132" s="14">
        <v>41121</v>
      </c>
      <c r="E132" s="17">
        <v>213213314</v>
      </c>
      <c r="F132" s="22">
        <f>SUM(K132-AC132)/AC132</f>
        <v>9.3689447187270639E-2</v>
      </c>
      <c r="G132" s="22">
        <f>SUM(M132-AE132)/AE132</f>
        <v>9.6450909202386456E-2</v>
      </c>
      <c r="H132" s="22">
        <f>SUM(O132-AF132)/AF132</f>
        <v>6.0871086581799315E-2</v>
      </c>
      <c r="I132" s="15" t="s">
        <v>1442</v>
      </c>
      <c r="J132" s="15" t="s">
        <v>39</v>
      </c>
      <c r="K132" s="19">
        <v>1101202</v>
      </c>
      <c r="L132" s="19">
        <v>472500</v>
      </c>
      <c r="M132" s="19">
        <f>SUM(K132:L132)</f>
        <v>1573702</v>
      </c>
      <c r="N132" s="19">
        <v>27092</v>
      </c>
      <c r="O132" s="20">
        <f>SUM(M132:N132)</f>
        <v>1600794</v>
      </c>
      <c r="P132" s="19">
        <v>8389</v>
      </c>
      <c r="Q132" s="19">
        <v>24885</v>
      </c>
      <c r="R132" s="2"/>
      <c r="S132" s="9" t="s">
        <v>7</v>
      </c>
      <c r="T132" s="10" t="s">
        <v>8</v>
      </c>
      <c r="U132" s="11" t="s">
        <v>7</v>
      </c>
      <c r="V132" s="12" t="s">
        <v>9</v>
      </c>
      <c r="W132" s="15"/>
      <c r="X132" s="19"/>
      <c r="Y132" s="19"/>
      <c r="AA132" s="19"/>
      <c r="AB132" s="19"/>
      <c r="AC132" s="19">
        <v>1006869</v>
      </c>
      <c r="AD132" s="19">
        <v>428400</v>
      </c>
      <c r="AE132" s="19">
        <f>SUM(AC132:AD132)</f>
        <v>1435269</v>
      </c>
      <c r="AF132" s="19">
        <v>1508943</v>
      </c>
      <c r="AG132" s="15" t="s">
        <v>10</v>
      </c>
    </row>
    <row r="133" spans="1:33">
      <c r="A133" s="3" t="s">
        <v>77</v>
      </c>
      <c r="B133" s="4" t="s">
        <v>78</v>
      </c>
      <c r="C133" s="14">
        <v>40544</v>
      </c>
      <c r="D133" s="6">
        <v>41274</v>
      </c>
      <c r="E133" s="17">
        <v>29228988</v>
      </c>
      <c r="F133" s="22">
        <f>SUM(K133-AC133)/AC133</f>
        <v>0.11880115337695464</v>
      </c>
      <c r="G133" s="22">
        <f>SUM(M133-AE133)/AE133</f>
        <v>9.4304417443722338E-2</v>
      </c>
      <c r="H133" s="22">
        <f>SUM(O133-AF133)/AF133</f>
        <v>9.4173532976652499E-2</v>
      </c>
      <c r="I133" s="7" t="s">
        <v>79</v>
      </c>
      <c r="J133" s="8" t="s">
        <v>39</v>
      </c>
      <c r="K133" s="19">
        <v>1008823</v>
      </c>
      <c r="L133" s="19">
        <v>153000</v>
      </c>
      <c r="M133" s="19">
        <f>SUM(K133:L133)</f>
        <v>1161823</v>
      </c>
      <c r="O133" s="20">
        <f>SUM(M133:N133)</f>
        <v>1161823</v>
      </c>
      <c r="P133" s="19">
        <v>20000</v>
      </c>
      <c r="Q133" s="19">
        <v>8244</v>
      </c>
      <c r="R133" s="2"/>
      <c r="S133" s="9" t="s">
        <v>7</v>
      </c>
      <c r="T133" s="10" t="s">
        <v>8</v>
      </c>
      <c r="U133" s="11" t="s">
        <v>7</v>
      </c>
      <c r="V133" s="12" t="s">
        <v>9</v>
      </c>
      <c r="W133" s="13"/>
      <c r="X133" s="19"/>
      <c r="Y133" s="19"/>
      <c r="AB133" s="19"/>
      <c r="AC133" s="19">
        <v>901700</v>
      </c>
      <c r="AD133" s="19">
        <v>160000</v>
      </c>
      <c r="AE133" s="19">
        <f>SUM(AC133:AD133)</f>
        <v>1061700</v>
      </c>
      <c r="AF133" s="19">
        <v>1061827</v>
      </c>
      <c r="AG133" s="15" t="s">
        <v>10</v>
      </c>
    </row>
    <row r="134" spans="1:33">
      <c r="A134" s="3" t="s">
        <v>1235</v>
      </c>
      <c r="B134" s="4" t="s">
        <v>1236</v>
      </c>
      <c r="C134" s="5">
        <v>40345</v>
      </c>
      <c r="D134" s="6">
        <v>41274</v>
      </c>
      <c r="E134" s="17">
        <v>178523909</v>
      </c>
      <c r="F134" s="22">
        <f>SUM(K134-AC134)/AC134</f>
        <v>9.4298334247524471E-2</v>
      </c>
      <c r="G134" s="22">
        <f>SUM(M134-AE134)/AE134</f>
        <v>9.4298334247524471E-2</v>
      </c>
      <c r="H134" s="22">
        <f>SUM(O134-AF134)/AF134</f>
        <v>9.4298334247524471E-2</v>
      </c>
      <c r="I134" s="7" t="s">
        <v>1237</v>
      </c>
      <c r="J134" s="8" t="s">
        <v>14</v>
      </c>
      <c r="K134" s="19">
        <v>189527</v>
      </c>
      <c r="M134" s="19">
        <f>SUM(K134:L134)</f>
        <v>189527</v>
      </c>
      <c r="O134" s="20">
        <f>SUM(M134:N134)</f>
        <v>189527</v>
      </c>
      <c r="P134" s="19">
        <v>30354</v>
      </c>
      <c r="Q134" s="19">
        <v>1706</v>
      </c>
      <c r="R134" s="2"/>
      <c r="S134" s="9" t="s">
        <v>7</v>
      </c>
      <c r="T134" s="10" t="s">
        <v>8</v>
      </c>
      <c r="U134" s="11" t="s">
        <v>7</v>
      </c>
      <c r="V134" s="12" t="s">
        <v>9</v>
      </c>
      <c r="W134" s="13"/>
      <c r="X134" s="19"/>
      <c r="AA134" s="19"/>
      <c r="AB134" s="19"/>
      <c r="AC134" s="19">
        <v>173195</v>
      </c>
      <c r="AE134" s="19">
        <f>SUM(AC134:AD134)</f>
        <v>173195</v>
      </c>
      <c r="AF134" s="19">
        <v>173195</v>
      </c>
      <c r="AG134" s="2"/>
    </row>
    <row r="135" spans="1:33">
      <c r="A135" s="3" t="s">
        <v>1279</v>
      </c>
      <c r="B135" s="4" t="s">
        <v>1280</v>
      </c>
      <c r="C135" s="5">
        <v>40026</v>
      </c>
      <c r="D135" s="6">
        <v>41090</v>
      </c>
      <c r="E135" s="17">
        <v>14209546</v>
      </c>
      <c r="F135" s="22">
        <f>SUM(K135-AC135)/AC135</f>
        <v>9.3725779134412046E-2</v>
      </c>
      <c r="G135" s="22">
        <f>SUM(M135-AE135)/AE135</f>
        <v>9.3725779134412046E-2</v>
      </c>
      <c r="H135" s="22">
        <f>SUM(O135-AF135)/AF135</f>
        <v>1.5788334197981218E-3</v>
      </c>
      <c r="I135" s="7" t="s">
        <v>1281</v>
      </c>
      <c r="J135" s="8" t="s">
        <v>1282</v>
      </c>
      <c r="K135" s="19">
        <v>457208</v>
      </c>
      <c r="M135" s="19">
        <f>SUM(K135:L135)</f>
        <v>457208</v>
      </c>
      <c r="N135" s="19">
        <v>33167</v>
      </c>
      <c r="O135" s="20">
        <f>SUM(M135:N135)</f>
        <v>490375</v>
      </c>
      <c r="P135" s="19">
        <v>51344</v>
      </c>
      <c r="Q135" s="19">
        <v>1378</v>
      </c>
      <c r="R135" s="2"/>
      <c r="S135" s="15" t="s">
        <v>7</v>
      </c>
      <c r="T135" s="10" t="s">
        <v>30</v>
      </c>
      <c r="U135" s="11" t="s">
        <v>7</v>
      </c>
      <c r="V135" s="12" t="s">
        <v>9</v>
      </c>
      <c r="W135" s="13"/>
      <c r="X135" s="19"/>
      <c r="Z135" s="19"/>
      <c r="AA135" s="19"/>
      <c r="AB135" s="19"/>
      <c r="AC135" s="19">
        <v>418028</v>
      </c>
      <c r="AE135" s="19">
        <f>SUM(AC135:AD135)</f>
        <v>418028</v>
      </c>
      <c r="AF135" s="19">
        <v>489602</v>
      </c>
      <c r="AG135" s="15" t="s">
        <v>10</v>
      </c>
    </row>
    <row r="136" spans="1:33">
      <c r="A136" s="3" t="s">
        <v>797</v>
      </c>
      <c r="B136" s="4" t="s">
        <v>798</v>
      </c>
      <c r="C136" s="5">
        <v>39753</v>
      </c>
      <c r="D136" s="6">
        <v>41274</v>
      </c>
      <c r="E136" s="17">
        <v>28104553</v>
      </c>
      <c r="F136" s="22">
        <f>SUM(K136-AC136)/AC136</f>
        <v>7.3964497041420121E-2</v>
      </c>
      <c r="G136" s="22">
        <f>SUM(M136-AE136)/AE136</f>
        <v>9.1729323308270674E-2</v>
      </c>
      <c r="H136" s="22">
        <f>SUM(O136-AF136)/AF136</f>
        <v>8.9831264401992114E-2</v>
      </c>
      <c r="I136" s="7" t="s">
        <v>798</v>
      </c>
      <c r="J136" s="8" t="s">
        <v>39</v>
      </c>
      <c r="K136" s="19">
        <v>726000</v>
      </c>
      <c r="L136" s="19">
        <v>363000</v>
      </c>
      <c r="M136" s="19">
        <f>SUM(K136:L136)</f>
        <v>1089000</v>
      </c>
      <c r="N136" s="19">
        <v>25274</v>
      </c>
      <c r="O136" s="20">
        <f>SUM(M136:N136)</f>
        <v>1114274</v>
      </c>
      <c r="P136" s="19">
        <v>20000</v>
      </c>
      <c r="Q136" s="19">
        <v>20796</v>
      </c>
      <c r="S136" s="9" t="s">
        <v>7</v>
      </c>
      <c r="T136" s="15" t="s">
        <v>30</v>
      </c>
      <c r="U136" s="11" t="s">
        <v>7</v>
      </c>
      <c r="V136" s="12" t="s">
        <v>9</v>
      </c>
      <c r="W136" s="13"/>
      <c r="X136" s="19"/>
      <c r="Z136" s="19"/>
      <c r="AA136" s="19"/>
      <c r="AB136" s="19"/>
      <c r="AC136" s="19">
        <v>676000</v>
      </c>
      <c r="AD136" s="19">
        <v>321500</v>
      </c>
      <c r="AE136" s="19">
        <f>SUM(AC136:AD136)</f>
        <v>997500</v>
      </c>
      <c r="AF136" s="19">
        <v>1022428</v>
      </c>
      <c r="AG136" s="15" t="s">
        <v>10</v>
      </c>
    </row>
    <row r="137" spans="1:33">
      <c r="A137" s="3" t="s">
        <v>747</v>
      </c>
      <c r="B137" s="4" t="s">
        <v>748</v>
      </c>
      <c r="C137" s="5">
        <v>36708</v>
      </c>
      <c r="D137" s="6">
        <v>41182</v>
      </c>
      <c r="E137" s="17">
        <v>351589511</v>
      </c>
      <c r="F137" s="22">
        <f>SUM(K137-AC137)/AC137</f>
        <v>7.5681852310695644E-2</v>
      </c>
      <c r="G137" s="22">
        <f>SUM(M137-AE137)/AE137</f>
        <v>9.1495755361446704E-2</v>
      </c>
      <c r="H137" s="22">
        <f>SUM(O137-AF137)/AF137</f>
        <v>9.5092907397125975E-2</v>
      </c>
      <c r="I137" s="7" t="s">
        <v>749</v>
      </c>
      <c r="J137" s="8" t="s">
        <v>91</v>
      </c>
      <c r="K137" s="19">
        <v>458447</v>
      </c>
      <c r="L137" s="19">
        <v>110362</v>
      </c>
      <c r="M137" s="19">
        <f>SUM(K137:L137)</f>
        <v>568809</v>
      </c>
      <c r="N137" s="19">
        <v>20950</v>
      </c>
      <c r="O137" s="20">
        <f>SUM(M137:N137)</f>
        <v>589759</v>
      </c>
      <c r="P137" s="19">
        <v>55950</v>
      </c>
      <c r="Q137" s="19">
        <v>31501</v>
      </c>
      <c r="R137" s="2"/>
      <c r="S137" s="9" t="s">
        <v>7</v>
      </c>
      <c r="T137" s="10" t="s">
        <v>8</v>
      </c>
      <c r="U137" s="11" t="s">
        <v>7</v>
      </c>
      <c r="V137" s="12" t="s">
        <v>9</v>
      </c>
      <c r="W137" s="13"/>
      <c r="X137" s="19"/>
      <c r="Y137" s="19"/>
      <c r="Z137" s="19"/>
      <c r="AB137" s="19"/>
      <c r="AC137" s="19">
        <v>426192</v>
      </c>
      <c r="AD137" s="19">
        <v>94936</v>
      </c>
      <c r="AE137" s="19">
        <f>SUM(AC137:AD137)</f>
        <v>521128</v>
      </c>
      <c r="AF137" s="19">
        <v>538547</v>
      </c>
      <c r="AG137" s="2"/>
    </row>
    <row r="138" spans="1:33">
      <c r="A138" s="3" t="s">
        <v>1027</v>
      </c>
      <c r="B138" s="4" t="s">
        <v>1028</v>
      </c>
      <c r="C138" s="14">
        <v>39814</v>
      </c>
      <c r="D138" s="6">
        <v>41274</v>
      </c>
      <c r="E138" s="17">
        <v>20938460</v>
      </c>
      <c r="F138" s="22">
        <f>SUM(K138-AC138)/AC138</f>
        <v>3.5777115238606695E-2</v>
      </c>
      <c r="G138" s="22">
        <f>SUM(M138-AE138)/AE138</f>
        <v>8.9247983415502788E-2</v>
      </c>
      <c r="H138" s="22">
        <f>SUM(O138-AF138)/AF138</f>
        <v>8.5532867388424472E-2</v>
      </c>
      <c r="I138" s="7" t="s">
        <v>1029</v>
      </c>
      <c r="J138" s="8" t="s">
        <v>6</v>
      </c>
      <c r="K138" s="19">
        <v>223732</v>
      </c>
      <c r="L138" s="19">
        <v>104136</v>
      </c>
      <c r="M138" s="19">
        <f>SUM(K138:L138)</f>
        <v>327868</v>
      </c>
      <c r="N138" s="19">
        <v>28583</v>
      </c>
      <c r="O138" s="20">
        <f>SUM(M138:N138)</f>
        <v>356451</v>
      </c>
      <c r="P138" s="19">
        <v>32974</v>
      </c>
      <c r="Q138" s="19">
        <v>37521</v>
      </c>
      <c r="R138" s="2"/>
      <c r="S138" s="9" t="s">
        <v>7</v>
      </c>
      <c r="T138" s="10" t="s">
        <v>30</v>
      </c>
      <c r="U138" s="11" t="s">
        <v>7</v>
      </c>
      <c r="V138" s="12" t="s">
        <v>9</v>
      </c>
      <c r="W138" s="13"/>
      <c r="X138" s="19"/>
      <c r="Y138" s="19"/>
      <c r="Z138" s="19"/>
      <c r="AA138" s="19"/>
      <c r="AB138" s="19"/>
      <c r="AC138" s="19">
        <v>216004</v>
      </c>
      <c r="AD138" s="19">
        <v>85000</v>
      </c>
      <c r="AE138" s="19">
        <f>SUM(AC138:AD138)</f>
        <v>301004</v>
      </c>
      <c r="AF138" s="19">
        <v>328365</v>
      </c>
      <c r="AG138" s="15" t="s">
        <v>10</v>
      </c>
    </row>
    <row r="139" spans="1:33">
      <c r="A139" s="3" t="s">
        <v>494</v>
      </c>
      <c r="B139" s="4" t="s">
        <v>495</v>
      </c>
      <c r="C139" s="5">
        <v>39701</v>
      </c>
      <c r="D139" s="6">
        <v>41090</v>
      </c>
      <c r="E139" s="17">
        <v>36732457</v>
      </c>
      <c r="F139" s="22">
        <f>SUM(K139-AC139)/AC139</f>
        <v>8.8798363340752695E-2</v>
      </c>
      <c r="G139" s="22">
        <f>SUM(M139-AE139)/AE139</f>
        <v>8.8798363340752695E-2</v>
      </c>
      <c r="H139" s="22">
        <f>SUM(O139-AF139)/AF139</f>
        <v>8.8798363340752695E-2</v>
      </c>
      <c r="I139" s="7" t="s">
        <v>496</v>
      </c>
      <c r="J139" s="8" t="s">
        <v>91</v>
      </c>
      <c r="K139" s="19">
        <v>181482</v>
      </c>
      <c r="M139" s="19">
        <f>SUM(K139:L139)</f>
        <v>181482</v>
      </c>
      <c r="O139" s="20">
        <f>SUM(M139:N139)</f>
        <v>181482</v>
      </c>
      <c r="P139" s="19">
        <v>7270</v>
      </c>
      <c r="Q139" s="19">
        <v>4833</v>
      </c>
      <c r="R139" s="2"/>
      <c r="S139" s="9" t="s">
        <v>7</v>
      </c>
      <c r="T139" s="10" t="s">
        <v>8</v>
      </c>
      <c r="U139" s="11" t="s">
        <v>7</v>
      </c>
      <c r="V139" s="12" t="s">
        <v>9</v>
      </c>
      <c r="W139" s="13"/>
      <c r="X139" s="19"/>
      <c r="AA139" s="19"/>
      <c r="AB139" s="19"/>
      <c r="AC139" s="19">
        <v>166681</v>
      </c>
      <c r="AE139" s="19">
        <f>SUM(AC139:AD139)</f>
        <v>166681</v>
      </c>
      <c r="AF139" s="19">
        <v>166681</v>
      </c>
      <c r="AG139" s="15" t="s">
        <v>10</v>
      </c>
    </row>
    <row r="140" spans="1:33">
      <c r="A140" s="15" t="s">
        <v>497</v>
      </c>
      <c r="B140" s="15" t="s">
        <v>498</v>
      </c>
      <c r="C140" s="14">
        <v>41306</v>
      </c>
      <c r="D140" s="14">
        <v>41090</v>
      </c>
      <c r="E140" s="17">
        <v>10099350</v>
      </c>
      <c r="F140" s="22">
        <f>SUM(K140-AC140)/AC140</f>
        <v>8.4706464561300612E-2</v>
      </c>
      <c r="G140" s="22">
        <f>SUM(M140-AE140)/AE140</f>
        <v>8.7657385444274968E-2</v>
      </c>
      <c r="H140" s="22">
        <f>SUM(O140-AF140)/AF140</f>
        <v>2.7257897884834972E-2</v>
      </c>
      <c r="I140" s="15" t="s">
        <v>499</v>
      </c>
      <c r="J140" s="15" t="s">
        <v>6</v>
      </c>
      <c r="K140" s="19">
        <v>355083</v>
      </c>
      <c r="L140" s="19">
        <v>20000</v>
      </c>
      <c r="M140" s="19">
        <f>SUM(K140:L140)</f>
        <v>375083</v>
      </c>
      <c r="N140" s="19">
        <v>2763</v>
      </c>
      <c r="O140" s="20">
        <f>SUM(M140:N140)</f>
        <v>377846</v>
      </c>
      <c r="P140" s="19">
        <v>35107</v>
      </c>
      <c r="Q140" s="19">
        <v>27539</v>
      </c>
      <c r="R140" s="2"/>
      <c r="S140" s="9" t="s">
        <v>7</v>
      </c>
      <c r="T140" s="10" t="s">
        <v>8</v>
      </c>
      <c r="U140" s="11" t="s">
        <v>10</v>
      </c>
      <c r="V140" s="12" t="s">
        <v>9</v>
      </c>
      <c r="W140" s="15"/>
      <c r="X140" s="19"/>
      <c r="Y140" s="19"/>
      <c r="Z140" s="19"/>
      <c r="AA140" s="19"/>
      <c r="AB140" s="19"/>
      <c r="AC140" s="19">
        <v>327354</v>
      </c>
      <c r="AD140" s="19">
        <v>17500</v>
      </c>
      <c r="AE140" s="19">
        <f>SUM(AC140:AD140)</f>
        <v>344854</v>
      </c>
      <c r="AF140" s="19">
        <v>367820</v>
      </c>
      <c r="AG140" s="2"/>
    </row>
    <row r="141" spans="1:33">
      <c r="A141" s="3" t="s">
        <v>1095</v>
      </c>
      <c r="B141" s="4" t="s">
        <v>1096</v>
      </c>
      <c r="C141" s="5">
        <v>41334</v>
      </c>
      <c r="D141" s="6">
        <v>41274</v>
      </c>
      <c r="E141" s="17">
        <v>170722072</v>
      </c>
      <c r="F141" s="22">
        <f>SUM(K141-AC141)/AC141</f>
        <v>8.5365874536269024E-2</v>
      </c>
      <c r="G141" s="22">
        <f>SUM(M141-AE141)/AE141</f>
        <v>8.5358567953561545E-2</v>
      </c>
      <c r="H141" s="22">
        <f>SUM(O141-AF141)/AF141</f>
        <v>8.5413295237985742E-2</v>
      </c>
      <c r="I141" s="7" t="s">
        <v>1097</v>
      </c>
      <c r="J141" s="8" t="s">
        <v>352</v>
      </c>
      <c r="K141" s="19">
        <v>1267970</v>
      </c>
      <c r="L141" s="19">
        <v>100</v>
      </c>
      <c r="M141" s="19">
        <f>SUM(K141:L141)</f>
        <v>1268070</v>
      </c>
      <c r="N141" s="19">
        <v>620001</v>
      </c>
      <c r="O141" s="20">
        <f>SUM(M141:N141)</f>
        <v>1888071</v>
      </c>
      <c r="P141" s="19">
        <v>81251</v>
      </c>
      <c r="Q141" s="19">
        <v>30331</v>
      </c>
      <c r="S141" s="9" t="s">
        <v>7</v>
      </c>
      <c r="T141" s="10" t="s">
        <v>30</v>
      </c>
      <c r="U141" s="11" t="s">
        <v>10</v>
      </c>
      <c r="V141" s="12" t="s">
        <v>9</v>
      </c>
      <c r="W141" s="13"/>
      <c r="X141" s="19"/>
      <c r="Y141" s="19"/>
      <c r="Z141" s="19"/>
      <c r="AA141" s="19"/>
      <c r="AB141" s="19"/>
      <c r="AC141" s="19">
        <v>1168242</v>
      </c>
      <c r="AD141" s="19">
        <v>100</v>
      </c>
      <c r="AE141" s="19">
        <f>SUM(AC141:AD141)</f>
        <v>1168342</v>
      </c>
      <c r="AF141" s="19">
        <v>1739495</v>
      </c>
      <c r="AG141" s="15" t="s">
        <v>10</v>
      </c>
    </row>
    <row r="142" spans="1:33">
      <c r="A142" s="3" t="s">
        <v>937</v>
      </c>
      <c r="B142" s="4" t="s">
        <v>938</v>
      </c>
      <c r="C142" s="5">
        <v>41289</v>
      </c>
      <c r="D142" s="6">
        <v>41090</v>
      </c>
      <c r="E142" s="17">
        <v>26223762</v>
      </c>
      <c r="F142" s="22">
        <f>SUM(K142-AC142)/AC142</f>
        <v>8.4571039310677179E-2</v>
      </c>
      <c r="G142" s="22">
        <f>SUM(M142-AE142)/AE142</f>
        <v>8.4571039310677179E-2</v>
      </c>
      <c r="H142" s="22">
        <f>SUM(O142-AF142)/AF142</f>
        <v>8.4571039310677179E-2</v>
      </c>
      <c r="I142" s="15" t="s">
        <v>939</v>
      </c>
      <c r="J142" s="15" t="s">
        <v>6</v>
      </c>
      <c r="K142" s="19">
        <v>299321</v>
      </c>
      <c r="M142" s="19">
        <f>SUM(K142:L142)</f>
        <v>299321</v>
      </c>
      <c r="O142" s="20">
        <f>SUM(M142:N142)</f>
        <v>299321</v>
      </c>
      <c r="P142" s="19">
        <v>29932</v>
      </c>
      <c r="Q142" s="19">
        <v>20362</v>
      </c>
      <c r="S142" s="9" t="s">
        <v>7</v>
      </c>
      <c r="T142" s="10" t="s">
        <v>8</v>
      </c>
      <c r="U142" s="11" t="s">
        <v>10</v>
      </c>
      <c r="V142" s="12" t="s">
        <v>9</v>
      </c>
      <c r="W142" s="15"/>
      <c r="X142" s="19"/>
      <c r="AA142" s="19"/>
      <c r="AB142" s="19"/>
      <c r="AC142" s="19">
        <v>275981</v>
      </c>
      <c r="AE142" s="19">
        <f>SUM(AC142:AD142)</f>
        <v>275981</v>
      </c>
      <c r="AF142" s="19">
        <v>275981</v>
      </c>
      <c r="AG142" s="15" t="s">
        <v>10</v>
      </c>
    </row>
    <row r="143" spans="1:33">
      <c r="A143" s="3" t="s">
        <v>1240</v>
      </c>
      <c r="B143" s="4" t="s">
        <v>1241</v>
      </c>
      <c r="C143" s="5">
        <v>34994</v>
      </c>
      <c r="D143" s="6">
        <v>41274</v>
      </c>
      <c r="E143" s="17">
        <v>31928933</v>
      </c>
      <c r="F143" s="22">
        <f>SUM(K143-AC143)/AC143</f>
        <v>8.4022566686750289E-2</v>
      </c>
      <c r="G143" s="22">
        <f>SUM(M143-AE143)/AE143</f>
        <v>8.4022566686750289E-2</v>
      </c>
      <c r="H143" s="22">
        <f>SUM(O143-AF143)/AF143</f>
        <v>5.8210205500204969E-2</v>
      </c>
      <c r="I143" s="7" t="s">
        <v>1241</v>
      </c>
      <c r="J143" s="8" t="s">
        <v>14</v>
      </c>
      <c r="K143" s="19">
        <v>178119</v>
      </c>
      <c r="M143" s="19">
        <f>SUM(K143:L143)</f>
        <v>178119</v>
      </c>
      <c r="O143" s="20">
        <f>SUM(M143:N143)</f>
        <v>178119</v>
      </c>
      <c r="P143" s="19">
        <v>23527</v>
      </c>
      <c r="Q143" s="19">
        <v>18030</v>
      </c>
      <c r="R143" s="2"/>
      <c r="S143" s="15" t="s">
        <v>7</v>
      </c>
      <c r="T143" s="10" t="s">
        <v>8</v>
      </c>
      <c r="U143" s="11" t="s">
        <v>7</v>
      </c>
      <c r="V143" s="12" t="s">
        <v>9</v>
      </c>
      <c r="W143" s="13"/>
      <c r="X143" s="19"/>
      <c r="AA143" s="19"/>
      <c r="AB143" s="19"/>
      <c r="AC143" s="19">
        <v>164313</v>
      </c>
      <c r="AE143" s="19">
        <f>SUM(AC143:AD143)</f>
        <v>164313</v>
      </c>
      <c r="AF143" s="19">
        <v>168321</v>
      </c>
      <c r="AG143" s="2"/>
    </row>
    <row r="144" spans="1:33">
      <c r="A144" s="3" t="s">
        <v>313</v>
      </c>
      <c r="B144" s="4" t="s">
        <v>314</v>
      </c>
      <c r="C144" s="5">
        <v>38218</v>
      </c>
      <c r="D144" s="6">
        <v>41090</v>
      </c>
      <c r="E144" s="17">
        <v>14994275</v>
      </c>
      <c r="F144" s="22">
        <f>SUM(K144-AC144)/AC144</f>
        <v>6.6549556140673483E-2</v>
      </c>
      <c r="G144" s="22">
        <f>SUM(M144-AE144)/AE144</f>
        <v>8.3146550113937762E-2</v>
      </c>
      <c r="H144" s="22">
        <f>SUM(O144-AF144)/AF144</f>
        <v>9.0492979709921081E-2</v>
      </c>
      <c r="I144" s="7" t="s">
        <v>314</v>
      </c>
      <c r="J144" s="8" t="s">
        <v>6</v>
      </c>
      <c r="K144" s="19">
        <v>272609</v>
      </c>
      <c r="L144" s="19">
        <v>75328</v>
      </c>
      <c r="M144" s="19">
        <f>SUM(K144:L144)</f>
        <v>347937</v>
      </c>
      <c r="N144" s="19">
        <v>19196</v>
      </c>
      <c r="O144" s="20">
        <f>SUM(M144:N144)</f>
        <v>367133</v>
      </c>
      <c r="P144" s="19">
        <v>7350</v>
      </c>
      <c r="Q144" s="19">
        <v>14806</v>
      </c>
      <c r="S144" s="9" t="s">
        <v>7</v>
      </c>
      <c r="T144" s="10" t="s">
        <v>8</v>
      </c>
      <c r="U144" s="11" t="s">
        <v>7</v>
      </c>
      <c r="V144" s="12" t="s">
        <v>9</v>
      </c>
      <c r="W144" s="15"/>
      <c r="X144" s="19"/>
      <c r="Y144" s="19"/>
      <c r="Z144" s="19"/>
      <c r="AA144" s="19"/>
      <c r="AB144" s="19"/>
      <c r="AC144" s="19">
        <v>255599</v>
      </c>
      <c r="AD144" s="19">
        <v>65629</v>
      </c>
      <c r="AE144" s="19">
        <f>SUM(AC144:AD144)</f>
        <v>321228</v>
      </c>
      <c r="AF144" s="19">
        <v>336667</v>
      </c>
      <c r="AG144" s="15" t="s">
        <v>10</v>
      </c>
    </row>
    <row r="145" spans="1:33">
      <c r="A145" s="15" t="s">
        <v>201</v>
      </c>
      <c r="B145" s="15" t="s">
        <v>202</v>
      </c>
      <c r="C145" s="14">
        <v>39661</v>
      </c>
      <c r="D145" s="14">
        <v>41182</v>
      </c>
      <c r="E145" s="17">
        <v>33163414</v>
      </c>
      <c r="F145" s="22">
        <f>SUM(K145-AC145)/AC145</f>
        <v>6.4557894276653635E-2</v>
      </c>
      <c r="G145" s="22">
        <f>SUM(M145-AE145)/AE145</f>
        <v>8.1887920623635951E-2</v>
      </c>
      <c r="H145" s="22">
        <f>SUM(O145-AF145)/AF145</f>
        <v>7.6707305788183036E-2</v>
      </c>
      <c r="I145" s="15" t="s">
        <v>202</v>
      </c>
      <c r="J145" s="15" t="s">
        <v>39</v>
      </c>
      <c r="K145" s="19">
        <v>316558</v>
      </c>
      <c r="L145" s="19">
        <v>31930</v>
      </c>
      <c r="M145" s="19">
        <f>SUM(K145:L145)</f>
        <v>348488</v>
      </c>
      <c r="N145" s="19">
        <v>23846</v>
      </c>
      <c r="O145" s="20">
        <f>SUM(M145:N145)</f>
        <v>372334</v>
      </c>
      <c r="P145" s="19">
        <v>26950</v>
      </c>
      <c r="Q145" s="19">
        <v>6897</v>
      </c>
      <c r="S145" s="9" t="s">
        <v>7</v>
      </c>
      <c r="T145" s="10" t="s">
        <v>8</v>
      </c>
      <c r="U145" s="11" t="s">
        <v>7</v>
      </c>
      <c r="V145" s="12" t="s">
        <v>9</v>
      </c>
      <c r="W145" s="15"/>
      <c r="X145" s="19"/>
      <c r="Y145" s="19"/>
      <c r="Z145" s="19"/>
      <c r="AA145" s="19"/>
      <c r="AB145" s="19"/>
      <c r="AC145" s="19">
        <v>297361</v>
      </c>
      <c r="AD145" s="19">
        <v>24750</v>
      </c>
      <c r="AE145" s="19">
        <f>SUM(AC145:AD145)</f>
        <v>322111</v>
      </c>
      <c r="AF145" s="19">
        <v>345808</v>
      </c>
      <c r="AG145" s="2"/>
    </row>
    <row r="146" spans="1:33">
      <c r="A146" s="3" t="s">
        <v>1415</v>
      </c>
      <c r="B146" s="4" t="s">
        <v>1416</v>
      </c>
      <c r="C146" s="5">
        <v>39904</v>
      </c>
      <c r="D146" s="6">
        <v>41274</v>
      </c>
      <c r="E146" s="17">
        <v>1231693441</v>
      </c>
      <c r="F146" s="22">
        <f>SUM(K146-AC146)/AC146</f>
        <v>4.1383055144078501E-2</v>
      </c>
      <c r="G146" s="22">
        <f>SUM(M146-AE146)/AE146</f>
        <v>8.123854006248632E-2</v>
      </c>
      <c r="H146" s="22">
        <f>SUM(O146-AF146)/AF146</f>
        <v>7.8089077994715705E-2</v>
      </c>
      <c r="I146" s="15" t="s">
        <v>1416</v>
      </c>
      <c r="J146" s="15" t="s">
        <v>18</v>
      </c>
      <c r="K146" s="19">
        <v>677000</v>
      </c>
      <c r="L146" s="19">
        <v>177452</v>
      </c>
      <c r="M146" s="19">
        <f>SUM(K146:L146)</f>
        <v>854452</v>
      </c>
      <c r="N146" s="19">
        <v>25273</v>
      </c>
      <c r="O146" s="20">
        <f>SUM(M146:N146)</f>
        <v>879725</v>
      </c>
      <c r="P146" s="19">
        <v>113525</v>
      </c>
      <c r="Q146" s="19">
        <v>17842</v>
      </c>
      <c r="R146" s="2"/>
      <c r="S146" s="9" t="s">
        <v>7</v>
      </c>
      <c r="T146" s="10" t="s">
        <v>8</v>
      </c>
      <c r="U146" s="11" t="s">
        <v>7</v>
      </c>
      <c r="V146" s="12" t="s">
        <v>9</v>
      </c>
      <c r="W146" s="15"/>
      <c r="X146" s="19"/>
      <c r="Y146" s="19"/>
      <c r="Z146" s="19"/>
      <c r="AA146" s="19"/>
      <c r="AB146" s="19"/>
      <c r="AC146" s="19">
        <v>650097</v>
      </c>
      <c r="AD146" s="19">
        <v>140156</v>
      </c>
      <c r="AE146" s="19">
        <f>SUM(AC146:AD146)</f>
        <v>790253</v>
      </c>
      <c r="AF146" s="19">
        <v>816004</v>
      </c>
      <c r="AG146" s="2"/>
    </row>
    <row r="147" spans="1:33">
      <c r="A147" s="3" t="s">
        <v>1070</v>
      </c>
      <c r="B147" s="4" t="s">
        <v>1071</v>
      </c>
      <c r="C147" s="14">
        <v>35827</v>
      </c>
      <c r="D147" s="6">
        <v>41274</v>
      </c>
      <c r="E147" s="17">
        <v>40756696</v>
      </c>
      <c r="F147" s="22">
        <f>SUM(K147-AC147)/AC147</f>
        <v>3.3333333333333333E-2</v>
      </c>
      <c r="G147" s="22">
        <f>SUM(M147-AE147)/AE147</f>
        <v>7.8125E-2</v>
      </c>
      <c r="H147" s="22">
        <f>SUM(O147-AF147)/AF147</f>
        <v>7.8125E-2</v>
      </c>
      <c r="I147" s="7" t="s">
        <v>1071</v>
      </c>
      <c r="J147" s="8" t="s">
        <v>14</v>
      </c>
      <c r="K147" s="19">
        <v>465000</v>
      </c>
      <c r="L147" s="19">
        <v>225000</v>
      </c>
      <c r="M147" s="19">
        <f>SUM(K147:L147)</f>
        <v>690000</v>
      </c>
      <c r="O147" s="20">
        <f>SUM(M147:N147)</f>
        <v>690000</v>
      </c>
      <c r="P147" s="19">
        <v>37200</v>
      </c>
      <c r="Q147" s="19">
        <v>139500</v>
      </c>
      <c r="R147" s="2"/>
      <c r="S147" s="9" t="s">
        <v>7</v>
      </c>
      <c r="T147" s="10" t="s">
        <v>8</v>
      </c>
      <c r="U147" s="11" t="s">
        <v>7</v>
      </c>
      <c r="V147" s="12" t="s">
        <v>9</v>
      </c>
      <c r="W147" s="13"/>
      <c r="X147" s="19"/>
      <c r="Y147" s="19"/>
      <c r="AA147" s="19"/>
      <c r="AB147" s="19"/>
      <c r="AC147" s="19">
        <v>450000</v>
      </c>
      <c r="AD147" s="19">
        <v>190000</v>
      </c>
      <c r="AE147" s="19">
        <f>SUM(AC147:AD147)</f>
        <v>640000</v>
      </c>
      <c r="AF147" s="19">
        <v>640000</v>
      </c>
      <c r="AG147" s="15" t="s">
        <v>10</v>
      </c>
    </row>
    <row r="148" spans="1:33">
      <c r="A148" s="3" t="s">
        <v>841</v>
      </c>
      <c r="B148" s="4" t="s">
        <v>842</v>
      </c>
      <c r="C148" s="14">
        <v>39234</v>
      </c>
      <c r="D148" s="6">
        <v>41274</v>
      </c>
      <c r="E148" s="17">
        <v>19213421</v>
      </c>
      <c r="F148" s="22">
        <f>SUM(K148-AC148)/AC148</f>
        <v>7.3554710449567462E-2</v>
      </c>
      <c r="G148" s="22">
        <f>SUM(M148-AE148)/AE148</f>
        <v>7.7831827658095903E-2</v>
      </c>
      <c r="H148" s="22">
        <f>SUM(O148-AF148)/AF148</f>
        <v>7.5359888542510509E-2</v>
      </c>
      <c r="I148" s="7" t="s">
        <v>842</v>
      </c>
      <c r="J148" s="8" t="s">
        <v>18</v>
      </c>
      <c r="K148" s="19">
        <v>305159</v>
      </c>
      <c r="L148" s="19">
        <v>19000</v>
      </c>
      <c r="M148" s="19">
        <f>SUM(K148:L148)</f>
        <v>324159</v>
      </c>
      <c r="N148" s="19">
        <v>17000</v>
      </c>
      <c r="O148" s="20">
        <f>SUM(M148:N148)</f>
        <v>341159</v>
      </c>
      <c r="P148" s="19">
        <v>12500</v>
      </c>
      <c r="Q148" s="19">
        <v>16640</v>
      </c>
      <c r="R148" s="2"/>
      <c r="S148" s="9" t="s">
        <v>7</v>
      </c>
      <c r="T148" s="10" t="s">
        <v>8</v>
      </c>
      <c r="U148" s="11" t="s">
        <v>7</v>
      </c>
      <c r="V148" s="12" t="s">
        <v>9</v>
      </c>
      <c r="W148" s="13"/>
      <c r="X148" s="19"/>
      <c r="Y148" s="19"/>
      <c r="Z148" s="19"/>
      <c r="AA148" s="19"/>
      <c r="AB148" s="19"/>
      <c r="AC148" s="19">
        <v>284251</v>
      </c>
      <c r="AD148" s="19">
        <v>16500</v>
      </c>
      <c r="AE148" s="19">
        <f>SUM(AC148:AD148)</f>
        <v>300751</v>
      </c>
      <c r="AF148" s="19">
        <v>317251</v>
      </c>
      <c r="AG148" s="15" t="s">
        <v>10</v>
      </c>
    </row>
    <row r="149" spans="1:33">
      <c r="A149" s="15" t="s">
        <v>586</v>
      </c>
      <c r="B149" s="15" t="s">
        <v>587</v>
      </c>
      <c r="C149" s="14">
        <v>37681</v>
      </c>
      <c r="D149" s="14">
        <v>41274</v>
      </c>
      <c r="E149" s="17">
        <v>43854035</v>
      </c>
      <c r="F149" s="22">
        <f>SUM(K149-AC149)/AC149</f>
        <v>9.2062651485834163E-4</v>
      </c>
      <c r="G149" s="22">
        <f>SUM(M149-AE149)/AE149</f>
        <v>7.7811258201197553E-2</v>
      </c>
      <c r="H149" s="22">
        <f>SUM(O149-AF149)/AF149</f>
        <v>8.1663272888765306E-2</v>
      </c>
      <c r="I149" s="15" t="s">
        <v>587</v>
      </c>
      <c r="J149" s="15" t="s">
        <v>14</v>
      </c>
      <c r="K149" s="19">
        <v>491422</v>
      </c>
      <c r="L149" s="19">
        <v>900000</v>
      </c>
      <c r="M149" s="19">
        <f>SUM(K149:L149)</f>
        <v>1391422</v>
      </c>
      <c r="N149" s="19">
        <v>211206</v>
      </c>
      <c r="O149" s="20">
        <f>SUM(M149:N149)</f>
        <v>1602628</v>
      </c>
      <c r="P149" s="19">
        <v>110200</v>
      </c>
      <c r="Q149" s="19">
        <v>21936</v>
      </c>
      <c r="R149" s="15" t="s">
        <v>588</v>
      </c>
      <c r="S149" s="15" t="s">
        <v>7</v>
      </c>
      <c r="T149" s="10" t="s">
        <v>30</v>
      </c>
      <c r="U149" s="11" t="s">
        <v>7</v>
      </c>
      <c r="V149" s="12" t="s">
        <v>9</v>
      </c>
      <c r="W149" s="15"/>
      <c r="X149" s="19"/>
      <c r="Y149" s="19"/>
      <c r="Z149" s="19"/>
      <c r="AA149" s="19"/>
      <c r="AB149" s="19"/>
      <c r="AC149" s="19">
        <v>490970</v>
      </c>
      <c r="AD149" s="19">
        <v>800000</v>
      </c>
      <c r="AE149" s="19">
        <f>SUM(AC149:AD149)</f>
        <v>1290970</v>
      </c>
      <c r="AF149" s="19">
        <v>1481633</v>
      </c>
      <c r="AG149" s="2"/>
    </row>
    <row r="150" spans="1:33">
      <c r="A150" s="3" t="s">
        <v>998</v>
      </c>
      <c r="B150" s="4" t="s">
        <v>999</v>
      </c>
      <c r="C150" s="14">
        <v>41589</v>
      </c>
      <c r="D150" s="6">
        <v>41090</v>
      </c>
      <c r="E150" s="17">
        <v>25782975</v>
      </c>
      <c r="F150" s="22">
        <f>SUM(K150-AC150)/AC150</f>
        <v>7.6449766457664964E-2</v>
      </c>
      <c r="G150" s="22">
        <f>SUM(M150-AE150)/AE150</f>
        <v>7.7170867124686821E-2</v>
      </c>
      <c r="H150" s="22">
        <f>SUM(O150-AF150)/AF150</f>
        <v>7.7170867124686821E-2</v>
      </c>
      <c r="I150" s="7" t="s">
        <v>1000</v>
      </c>
      <c r="J150" s="8" t="s">
        <v>14</v>
      </c>
      <c r="K150" s="19">
        <v>331173</v>
      </c>
      <c r="L150" s="19">
        <v>39000</v>
      </c>
      <c r="M150" s="19">
        <f>SUM(K150:L150)</f>
        <v>370173</v>
      </c>
      <c r="O150" s="20">
        <f>SUM(M150:N150)</f>
        <v>370173</v>
      </c>
      <c r="P150" s="19">
        <v>36750</v>
      </c>
      <c r="Q150" s="19">
        <v>5099</v>
      </c>
      <c r="R150" s="2"/>
      <c r="S150" s="9" t="s">
        <v>7</v>
      </c>
      <c r="T150" s="10" t="s">
        <v>8</v>
      </c>
      <c r="U150" s="11" t="s">
        <v>7</v>
      </c>
      <c r="V150" s="12" t="s">
        <v>9</v>
      </c>
      <c r="W150" s="13"/>
      <c r="X150" s="19"/>
      <c r="Y150" s="19"/>
      <c r="AA150" s="19"/>
      <c r="AB150" s="19"/>
      <c r="AC150" s="19">
        <v>307653</v>
      </c>
      <c r="AD150" s="19">
        <v>36000</v>
      </c>
      <c r="AE150" s="19">
        <f>SUM(AC150:AD150)</f>
        <v>343653</v>
      </c>
      <c r="AF150" s="19">
        <v>343653</v>
      </c>
      <c r="AG150" s="2"/>
    </row>
    <row r="151" spans="1:33">
      <c r="A151" s="3" t="s">
        <v>56</v>
      </c>
      <c r="B151" s="4" t="s">
        <v>57</v>
      </c>
      <c r="C151" s="14">
        <v>36315</v>
      </c>
      <c r="D151" s="6">
        <v>41060</v>
      </c>
      <c r="E151" s="17">
        <v>10191237</v>
      </c>
      <c r="F151" s="22">
        <f>SUM(K151-AC151)/AC151</f>
        <v>3.3189937255169548E-2</v>
      </c>
      <c r="G151" s="22">
        <f>SUM(M151-AE151)/AE151</f>
        <v>7.7058685365473889E-2</v>
      </c>
      <c r="H151" s="22">
        <f>SUM(O151-AF151)/AF151</f>
        <v>0.19838596782178822</v>
      </c>
      <c r="I151" s="7" t="s">
        <v>57</v>
      </c>
      <c r="J151" s="8" t="s">
        <v>58</v>
      </c>
      <c r="K151" s="19">
        <v>333118</v>
      </c>
      <c r="L151" s="19">
        <v>75000</v>
      </c>
      <c r="M151" s="19">
        <f>SUM(K151:L151)</f>
        <v>408118</v>
      </c>
      <c r="N151" s="19">
        <v>83255</v>
      </c>
      <c r="O151" s="20">
        <f>SUM(M151:N151)</f>
        <v>491373</v>
      </c>
      <c r="P151" s="19">
        <v>44917</v>
      </c>
      <c r="Q151" s="19">
        <v>34156</v>
      </c>
      <c r="S151" s="15" t="s">
        <v>7</v>
      </c>
      <c r="T151" s="10" t="s">
        <v>8</v>
      </c>
      <c r="U151" s="11" t="s">
        <v>7</v>
      </c>
      <c r="V151" s="12" t="s">
        <v>9</v>
      </c>
      <c r="W151" s="13"/>
      <c r="X151" s="19"/>
      <c r="Y151" s="19"/>
      <c r="Z151" s="19"/>
      <c r="AA151" s="19"/>
      <c r="AB151" s="19"/>
      <c r="AC151" s="19">
        <v>322417</v>
      </c>
      <c r="AD151" s="19">
        <v>56502</v>
      </c>
      <c r="AE151" s="19">
        <f>SUM(AC151:AD151)</f>
        <v>378919</v>
      </c>
      <c r="AF151" s="19">
        <v>410029</v>
      </c>
      <c r="AG151" s="15" t="s">
        <v>10</v>
      </c>
    </row>
    <row r="152" spans="1:33">
      <c r="A152" s="15" t="s">
        <v>1010</v>
      </c>
      <c r="B152" s="15" t="s">
        <v>1011</v>
      </c>
      <c r="C152" s="14">
        <v>41660</v>
      </c>
      <c r="D152" s="14">
        <v>41274</v>
      </c>
      <c r="E152" s="17">
        <v>11584150</v>
      </c>
      <c r="F152" s="22">
        <f>SUM(K152-AC152)/AC152</f>
        <v>7.5519910546250582E-2</v>
      </c>
      <c r="G152" s="22">
        <f>SUM(M152-AE152)/AE152</f>
        <v>7.5519910546250582E-2</v>
      </c>
      <c r="H152" s="22">
        <f>SUM(O152-AF152)/AF152</f>
        <v>0.1487719795579284</v>
      </c>
      <c r="I152" s="15" t="s">
        <v>1012</v>
      </c>
      <c r="J152" s="15" t="s">
        <v>1013</v>
      </c>
      <c r="K152" s="19">
        <v>273167</v>
      </c>
      <c r="M152" s="19">
        <f>SUM(K152:L152)</f>
        <v>273167</v>
      </c>
      <c r="N152" s="19">
        <v>18605</v>
      </c>
      <c r="O152" s="20">
        <f>SUM(M152:N152)</f>
        <v>291772</v>
      </c>
      <c r="Q152" s="19">
        <v>14951</v>
      </c>
      <c r="S152" s="15" t="s">
        <v>7</v>
      </c>
      <c r="T152" s="15" t="s">
        <v>30</v>
      </c>
      <c r="U152" s="15" t="s">
        <v>7</v>
      </c>
      <c r="V152" s="15" t="s">
        <v>9</v>
      </c>
      <c r="W152" s="15"/>
      <c r="X152" s="19"/>
      <c r="Z152" s="19"/>
      <c r="AB152" s="19"/>
      <c r="AC152" s="19">
        <v>253986</v>
      </c>
      <c r="AE152" s="19">
        <f>SUM(AC152:AD152)</f>
        <v>253986</v>
      </c>
      <c r="AF152" s="19">
        <v>253986</v>
      </c>
      <c r="AG152" s="15" t="s">
        <v>10</v>
      </c>
    </row>
    <row r="153" spans="1:33">
      <c r="A153" s="3" t="s">
        <v>51</v>
      </c>
      <c r="B153" s="4" t="s">
        <v>52</v>
      </c>
      <c r="C153" s="14">
        <v>38838</v>
      </c>
      <c r="D153" s="6">
        <v>41274</v>
      </c>
      <c r="E153" s="17">
        <v>17182919</v>
      </c>
      <c r="F153" s="22">
        <f>SUM(K153-AC153)/AC153</f>
        <v>8.6291029697685942E-2</v>
      </c>
      <c r="G153" s="22">
        <f>SUM(M153-AE153)/AE153</f>
        <v>7.5142096314862197E-2</v>
      </c>
      <c r="H153" s="22">
        <f>SUM(O153-AF153)/AF153</f>
        <v>7.5142096314862197E-2</v>
      </c>
      <c r="I153" s="7" t="s">
        <v>52</v>
      </c>
      <c r="J153" s="8" t="s">
        <v>14</v>
      </c>
      <c r="K153" s="19">
        <v>398923</v>
      </c>
      <c r="L153" s="19">
        <v>54487</v>
      </c>
      <c r="M153" s="19">
        <f>SUM(K153:L153)</f>
        <v>453410</v>
      </c>
      <c r="O153" s="20">
        <f>SUM(M153:N153)</f>
        <v>453410</v>
      </c>
      <c r="P153" s="19">
        <v>43775</v>
      </c>
      <c r="Q153" s="19">
        <v>31615</v>
      </c>
      <c r="R153" s="2"/>
      <c r="S153" s="9" t="s">
        <v>7</v>
      </c>
      <c r="T153" s="10" t="s">
        <v>8</v>
      </c>
      <c r="U153" s="11" t="s">
        <v>7</v>
      </c>
      <c r="V153" s="12" t="s">
        <v>9</v>
      </c>
      <c r="W153" s="13"/>
      <c r="X153" s="19"/>
      <c r="Y153" s="19"/>
      <c r="AA153" s="19"/>
      <c r="AB153" s="19"/>
      <c r="AC153" s="19">
        <v>367234</v>
      </c>
      <c r="AD153" s="19">
        <v>54487</v>
      </c>
      <c r="AE153" s="19">
        <f>SUM(AC153:AD153)</f>
        <v>421721</v>
      </c>
      <c r="AF153" s="19">
        <v>421721</v>
      </c>
      <c r="AG153" s="15" t="s">
        <v>10</v>
      </c>
    </row>
    <row r="154" spans="1:33">
      <c r="A154" s="3" t="s">
        <v>1161</v>
      </c>
      <c r="B154" s="4" t="s">
        <v>1162</v>
      </c>
      <c r="C154" s="14">
        <v>34335</v>
      </c>
      <c r="D154" s="6">
        <v>41333</v>
      </c>
      <c r="E154" s="17">
        <v>15522495</v>
      </c>
      <c r="F154" s="22">
        <f>SUM(K154-AC154)/AC154</f>
        <v>7.4903507958363952E-2</v>
      </c>
      <c r="G154" s="22">
        <f>SUM(M154-AE154)/AE154</f>
        <v>7.4903507958363952E-2</v>
      </c>
      <c r="H154" s="22">
        <f>SUM(O154-AF154)/AF154</f>
        <v>4.8031107184841507E-2</v>
      </c>
      <c r="I154" s="7" t="s">
        <v>1163</v>
      </c>
      <c r="J154" s="8" t="s">
        <v>14</v>
      </c>
      <c r="K154" s="19">
        <v>301332</v>
      </c>
      <c r="M154" s="19">
        <f>SUM(K154:L154)</f>
        <v>301332</v>
      </c>
      <c r="O154" s="20">
        <f>SUM(M154:N154)</f>
        <v>301332</v>
      </c>
      <c r="P154" s="19">
        <v>72802</v>
      </c>
      <c r="Q154" s="19">
        <v>24632</v>
      </c>
      <c r="R154" s="2"/>
      <c r="S154" s="9" t="s">
        <v>7</v>
      </c>
      <c r="T154" s="10" t="s">
        <v>8</v>
      </c>
      <c r="U154" s="11" t="s">
        <v>7</v>
      </c>
      <c r="V154" s="12" t="s">
        <v>9</v>
      </c>
      <c r="W154" s="15"/>
      <c r="X154" s="19"/>
      <c r="AA154" s="19"/>
      <c r="AB154" s="19"/>
      <c r="AC154" s="19">
        <v>280334</v>
      </c>
      <c r="AE154" s="19">
        <f>SUM(AC154:AD154)</f>
        <v>280334</v>
      </c>
      <c r="AF154" s="19">
        <v>287522</v>
      </c>
      <c r="AG154" s="2"/>
    </row>
    <row r="155" spans="1:33">
      <c r="A155" s="15" t="s">
        <v>1336</v>
      </c>
      <c r="B155" s="15" t="s">
        <v>1337</v>
      </c>
      <c r="C155" s="14">
        <v>38718</v>
      </c>
      <c r="D155" s="14">
        <v>41274</v>
      </c>
      <c r="E155" s="17">
        <v>11073546</v>
      </c>
      <c r="F155" s="22">
        <f>SUM(K155-AC155)/AC155</f>
        <v>7.488555981391537E-2</v>
      </c>
      <c r="G155" s="22">
        <f>SUM(M155-AE155)/AE155</f>
        <v>7.488555981391537E-2</v>
      </c>
      <c r="H155" s="22">
        <f>SUM(O155-AF155)/AF155</f>
        <v>7.488555981391537E-2</v>
      </c>
      <c r="I155" s="15" t="s">
        <v>1337</v>
      </c>
      <c r="J155" s="15" t="s">
        <v>39</v>
      </c>
      <c r="K155" s="19">
        <v>230822</v>
      </c>
      <c r="M155" s="19">
        <f>SUM(K155:L155)</f>
        <v>230822</v>
      </c>
      <c r="O155" s="20">
        <f>SUM(M155:N155)</f>
        <v>230822</v>
      </c>
      <c r="P155" s="19">
        <v>24000</v>
      </c>
      <c r="Q155" s="19">
        <v>11922</v>
      </c>
      <c r="R155" s="2"/>
      <c r="S155" s="15" t="s">
        <v>7</v>
      </c>
      <c r="T155" s="15" t="s">
        <v>30</v>
      </c>
      <c r="U155" s="15" t="s">
        <v>7</v>
      </c>
      <c r="V155" s="15" t="s">
        <v>9</v>
      </c>
      <c r="W155" s="15"/>
      <c r="X155" s="19"/>
      <c r="AA155" s="19"/>
      <c r="AB155" s="19"/>
      <c r="AC155" s="19">
        <v>214741</v>
      </c>
      <c r="AE155" s="19">
        <f>SUM(AC155:AD155)</f>
        <v>214741</v>
      </c>
      <c r="AF155" s="19">
        <v>214741</v>
      </c>
      <c r="AG155" s="2"/>
    </row>
    <row r="156" spans="1:33">
      <c r="A156" s="3" t="s">
        <v>685</v>
      </c>
      <c r="B156" s="4" t="s">
        <v>686</v>
      </c>
      <c r="C156" s="2"/>
      <c r="D156" s="6">
        <v>41455</v>
      </c>
      <c r="E156" s="17">
        <v>19396056</v>
      </c>
      <c r="F156" s="22">
        <f>SUM(K156-AC156)/AC156</f>
        <v>7.4448656022680318E-2</v>
      </c>
      <c r="G156" s="22">
        <f>SUM(M156-AE156)/AE156</f>
        <v>7.4448656022680318E-2</v>
      </c>
      <c r="H156" s="22">
        <f>SUM(O156-AF156)/AF156</f>
        <v>7.4448656022680318E-2</v>
      </c>
      <c r="I156" s="7" t="s">
        <v>686</v>
      </c>
      <c r="J156" s="8" t="s">
        <v>6</v>
      </c>
      <c r="K156" s="19">
        <v>241795</v>
      </c>
      <c r="M156" s="19">
        <f>SUM(K156:L156)</f>
        <v>241795</v>
      </c>
      <c r="O156" s="20">
        <f>SUM(M156:N156)</f>
        <v>241795</v>
      </c>
      <c r="P156" s="19">
        <v>18447</v>
      </c>
      <c r="Q156" s="19">
        <v>9206</v>
      </c>
      <c r="S156" s="15" t="s">
        <v>7</v>
      </c>
      <c r="T156" s="15" t="s">
        <v>8</v>
      </c>
      <c r="U156" s="15" t="s">
        <v>7</v>
      </c>
      <c r="V156" s="15" t="s">
        <v>9</v>
      </c>
      <c r="W156" s="13"/>
      <c r="X156" s="19"/>
      <c r="Y156" s="19"/>
      <c r="AA156" s="19"/>
      <c r="AB156" s="19"/>
      <c r="AC156" s="19">
        <v>225041</v>
      </c>
      <c r="AE156" s="19">
        <f>SUM(AC156:AD156)</f>
        <v>225041</v>
      </c>
      <c r="AF156" s="19">
        <v>225041</v>
      </c>
      <c r="AG156" s="2"/>
    </row>
    <row r="157" spans="1:33">
      <c r="A157" s="3" t="s">
        <v>1273</v>
      </c>
      <c r="B157" s="4" t="s">
        <v>1274</v>
      </c>
      <c r="C157" s="5">
        <v>39569</v>
      </c>
      <c r="D157" s="6">
        <v>41274</v>
      </c>
      <c r="E157" s="17">
        <v>52545827</v>
      </c>
      <c r="F157" s="22">
        <f>SUM(K157-AC157)/AC157</f>
        <v>3.0082987551867221E-2</v>
      </c>
      <c r="G157" s="22">
        <f>SUM(M157-AE157)/AE157</f>
        <v>7.2035745422842204E-2</v>
      </c>
      <c r="H157" s="22">
        <f>SUM(O157-AF157)/AF157</f>
        <v>8.8684333100739365E-2</v>
      </c>
      <c r="I157" s="7" t="s">
        <v>1274</v>
      </c>
      <c r="J157" s="8" t="s">
        <v>14</v>
      </c>
      <c r="K157" s="19">
        <v>446850</v>
      </c>
      <c r="L157" s="19">
        <v>45000</v>
      </c>
      <c r="M157" s="19">
        <f>SUM(K157:L157)</f>
        <v>491850</v>
      </c>
      <c r="N157" s="19">
        <v>118191</v>
      </c>
      <c r="O157" s="20">
        <f>SUM(M157:N157)</f>
        <v>610041</v>
      </c>
      <c r="P157" s="19">
        <v>41497</v>
      </c>
      <c r="Q157" s="19">
        <v>4970</v>
      </c>
      <c r="R157" s="2"/>
      <c r="S157" s="9" t="s">
        <v>7</v>
      </c>
      <c r="T157" s="10" t="s">
        <v>30</v>
      </c>
      <c r="U157" s="11" t="s">
        <v>7</v>
      </c>
      <c r="V157" s="12" t="s">
        <v>9</v>
      </c>
      <c r="W157" s="13"/>
      <c r="X157" s="19"/>
      <c r="Z157" s="19"/>
      <c r="AA157" s="19"/>
      <c r="AB157" s="19"/>
      <c r="AC157" s="19">
        <v>433800</v>
      </c>
      <c r="AD157" s="19">
        <v>25000</v>
      </c>
      <c r="AE157" s="19">
        <f>SUM(AC157:AD157)</f>
        <v>458800</v>
      </c>
      <c r="AF157" s="19">
        <v>560347</v>
      </c>
      <c r="AG157" s="2"/>
    </row>
    <row r="158" spans="1:33">
      <c r="A158" s="15" t="s">
        <v>11</v>
      </c>
      <c r="B158" s="15" t="s">
        <v>12</v>
      </c>
      <c r="C158" s="14">
        <v>38750</v>
      </c>
      <c r="D158" s="14">
        <v>41274</v>
      </c>
      <c r="E158" s="17">
        <v>44981210</v>
      </c>
      <c r="F158" s="22">
        <f>SUM(K158-AC158)/AC158</f>
        <v>3.7258782948789329E-2</v>
      </c>
      <c r="G158" s="22">
        <f>SUM(M158-AE158)/AE158</f>
        <v>7.1209106834879202E-2</v>
      </c>
      <c r="H158" s="22">
        <f>SUM(O158-AF158)/AF158</f>
        <v>6.3663195674246179E-2</v>
      </c>
      <c r="I158" s="15" t="s">
        <v>13</v>
      </c>
      <c r="J158" s="15" t="s">
        <v>14</v>
      </c>
      <c r="K158" s="19">
        <v>611045</v>
      </c>
      <c r="L158" s="19">
        <v>20000</v>
      </c>
      <c r="M158" s="19">
        <f>SUM(K158:L158)</f>
        <v>631045</v>
      </c>
      <c r="N158" s="19">
        <v>44663</v>
      </c>
      <c r="O158" s="20">
        <f>SUM(M158:N158)</f>
        <v>675708</v>
      </c>
      <c r="P158" s="19">
        <v>25000</v>
      </c>
      <c r="Q158" s="19">
        <v>14258</v>
      </c>
      <c r="R158" s="15" t="s">
        <v>15</v>
      </c>
      <c r="S158" s="15" t="s">
        <v>7</v>
      </c>
      <c r="T158" s="15" t="s">
        <v>8</v>
      </c>
      <c r="U158" s="11" t="s">
        <v>7</v>
      </c>
      <c r="V158" s="15" t="s">
        <v>9</v>
      </c>
      <c r="W158" s="15"/>
      <c r="X158" s="19"/>
      <c r="Z158" s="19"/>
      <c r="AA158" s="19"/>
      <c r="AB158" s="19"/>
      <c r="AC158" s="19">
        <v>589096</v>
      </c>
      <c r="AE158" s="19">
        <f>SUM(AC158:AD158)</f>
        <v>589096</v>
      </c>
      <c r="AF158" s="19">
        <v>635265</v>
      </c>
      <c r="AG158" s="2"/>
    </row>
    <row r="159" spans="1:33">
      <c r="A159" s="3" t="s">
        <v>1105</v>
      </c>
      <c r="B159" s="4" t="s">
        <v>1106</v>
      </c>
      <c r="C159" s="5">
        <v>40070</v>
      </c>
      <c r="D159" s="6">
        <v>41090</v>
      </c>
      <c r="E159" s="17">
        <v>53368909</v>
      </c>
      <c r="F159" s="22">
        <f>SUM(K159-AC159)/AC159</f>
        <v>2.3357756032650147E-2</v>
      </c>
      <c r="G159" s="22">
        <f>SUM(M159-AE159)/AE159</f>
        <v>7.0494455427194666E-2</v>
      </c>
      <c r="H159" s="22">
        <f>SUM(O159-AF159)/AF159</f>
        <v>7.0436829222368671E-2</v>
      </c>
      <c r="I159" s="7" t="s">
        <v>1106</v>
      </c>
      <c r="J159" s="8" t="s">
        <v>18</v>
      </c>
      <c r="K159" s="19">
        <v>504499</v>
      </c>
      <c r="L159" s="19">
        <v>50000</v>
      </c>
      <c r="M159" s="19">
        <f>SUM(K159:L159)</f>
        <v>554499</v>
      </c>
      <c r="N159" s="19">
        <v>14010</v>
      </c>
      <c r="O159" s="20">
        <f>SUM(M159:N159)</f>
        <v>568509</v>
      </c>
      <c r="P159" s="19">
        <v>14700</v>
      </c>
      <c r="Q159" s="19">
        <v>21764</v>
      </c>
      <c r="R159" s="2"/>
      <c r="S159" s="15" t="s">
        <v>7</v>
      </c>
      <c r="T159" s="10" t="s">
        <v>8</v>
      </c>
      <c r="U159" s="11" t="s">
        <v>7</v>
      </c>
      <c r="V159" s="12" t="s">
        <v>9</v>
      </c>
      <c r="W159" s="13"/>
      <c r="X159" s="19"/>
      <c r="Y159" s="19"/>
      <c r="Z159" s="19"/>
      <c r="AA159" s="19"/>
      <c r="AB159" s="19"/>
      <c r="AC159" s="19">
        <v>492984</v>
      </c>
      <c r="AD159" s="19">
        <v>25000</v>
      </c>
      <c r="AE159" s="19">
        <f>SUM(AC159:AD159)</f>
        <v>517984</v>
      </c>
      <c r="AF159" s="19">
        <v>531100</v>
      </c>
      <c r="AG159" s="2"/>
    </row>
    <row r="160" spans="1:33">
      <c r="A160" s="3" t="s">
        <v>687</v>
      </c>
      <c r="B160" s="4" t="s">
        <v>688</v>
      </c>
      <c r="C160" s="14">
        <v>35551</v>
      </c>
      <c r="D160" s="6">
        <v>41274</v>
      </c>
      <c r="E160" s="17">
        <v>20660894</v>
      </c>
      <c r="F160" s="22">
        <f>SUM(K160-AC160)/AC160</f>
        <v>2.5001281251601566E-2</v>
      </c>
      <c r="G160" s="22">
        <f>SUM(M160-AE160)/AE160</f>
        <v>6.9974150610563557E-2</v>
      </c>
      <c r="H160" s="22">
        <f>SUM(O160-AF160)/AF160</f>
        <v>6.9695981607467539E-2</v>
      </c>
      <c r="I160" s="7" t="s">
        <v>688</v>
      </c>
      <c r="J160" s="8" t="s">
        <v>223</v>
      </c>
      <c r="K160" s="19">
        <v>820000</v>
      </c>
      <c r="L160" s="19">
        <v>712769</v>
      </c>
      <c r="M160" s="19">
        <f>SUM(K160:L160)</f>
        <v>1532769</v>
      </c>
      <c r="N160" s="19">
        <v>15663</v>
      </c>
      <c r="O160" s="20">
        <f>SUM(M160:N160)</f>
        <v>1548432</v>
      </c>
      <c r="Q160" s="19">
        <v>136507</v>
      </c>
      <c r="R160" s="15" t="s">
        <v>689</v>
      </c>
      <c r="S160" s="9" t="s">
        <v>7</v>
      </c>
      <c r="T160" s="10" t="s">
        <v>8</v>
      </c>
      <c r="U160" s="11" t="s">
        <v>7</v>
      </c>
      <c r="V160" s="12" t="s">
        <v>9</v>
      </c>
      <c r="W160" s="13"/>
      <c r="X160" s="19"/>
      <c r="Y160" s="19"/>
      <c r="Z160" s="19"/>
      <c r="AB160" s="19"/>
      <c r="AC160" s="19">
        <v>799999</v>
      </c>
      <c r="AD160" s="19">
        <v>632530</v>
      </c>
      <c r="AE160" s="19">
        <f>SUM(AC160:AD160)</f>
        <v>1432529</v>
      </c>
      <c r="AF160" s="19">
        <v>1447544</v>
      </c>
      <c r="AG160" s="15" t="s">
        <v>10</v>
      </c>
    </row>
    <row r="161" spans="1:33">
      <c r="A161" s="3" t="s">
        <v>553</v>
      </c>
      <c r="B161" s="4" t="s">
        <v>554</v>
      </c>
      <c r="C161" s="5">
        <v>38139</v>
      </c>
      <c r="D161" s="6">
        <v>41182</v>
      </c>
      <c r="E161" s="17">
        <v>63124563</v>
      </c>
      <c r="F161" s="22">
        <f>SUM(K161-AC161)/AC161</f>
        <v>1.2054357443537791E-2</v>
      </c>
      <c r="G161" s="22">
        <f>SUM(M161-AE161)/AE161</f>
        <v>6.9455937890254726E-2</v>
      </c>
      <c r="H161" s="22">
        <f>SUM(O161-AF161)/AF161</f>
        <v>6.2984272982837888E-2</v>
      </c>
      <c r="I161" s="15" t="s">
        <v>554</v>
      </c>
      <c r="J161" s="15" t="s">
        <v>14</v>
      </c>
      <c r="K161" s="19">
        <v>905902</v>
      </c>
      <c r="L161" s="19">
        <v>800000</v>
      </c>
      <c r="M161" s="19">
        <f>SUM(K161:L161)</f>
        <v>1705902</v>
      </c>
      <c r="N161" s="19">
        <v>205129</v>
      </c>
      <c r="O161" s="20">
        <f>SUM(M161:N161)</f>
        <v>1911031</v>
      </c>
      <c r="P161" s="19">
        <v>225475</v>
      </c>
      <c r="Q161" s="19">
        <v>24826</v>
      </c>
      <c r="R161" s="15" t="s">
        <v>555</v>
      </c>
      <c r="S161" s="9" t="s">
        <v>7</v>
      </c>
      <c r="T161" s="10" t="s">
        <v>8</v>
      </c>
      <c r="U161" s="11" t="s">
        <v>7</v>
      </c>
      <c r="V161" s="12" t="s">
        <v>9</v>
      </c>
      <c r="W161" s="15"/>
      <c r="X161" s="19"/>
      <c r="Y161" s="19"/>
      <c r="Z161" s="19"/>
      <c r="AA161" s="19"/>
      <c r="AB161" s="19"/>
      <c r="AC161" s="19">
        <v>895112</v>
      </c>
      <c r="AD161" s="19">
        <v>700000</v>
      </c>
      <c r="AE161" s="19">
        <f>SUM(AC161:AD161)</f>
        <v>1595112</v>
      </c>
      <c r="AF161" s="19">
        <v>1797798</v>
      </c>
      <c r="AG161" s="15" t="s">
        <v>10</v>
      </c>
    </row>
    <row r="162" spans="1:33">
      <c r="A162" s="3" t="s">
        <v>42</v>
      </c>
      <c r="B162" s="4" t="s">
        <v>43</v>
      </c>
      <c r="C162" s="14">
        <v>38708</v>
      </c>
      <c r="D162" s="6">
        <v>41274</v>
      </c>
      <c r="E162" s="17">
        <v>11870470</v>
      </c>
      <c r="F162" s="22">
        <f>SUM(K162-AC162)/AC162</f>
        <v>6.5155917719781922E-2</v>
      </c>
      <c r="G162" s="22">
        <f>SUM(M162-AE162)/AE162</f>
        <v>6.8970679381548591E-2</v>
      </c>
      <c r="H162" s="22">
        <f>SUM(O162-AF162)/AF162</f>
        <v>5.4639601921096452E-2</v>
      </c>
      <c r="I162" s="7" t="s">
        <v>44</v>
      </c>
      <c r="J162" s="8" t="s">
        <v>14</v>
      </c>
      <c r="K162" s="19">
        <v>601550</v>
      </c>
      <c r="L162" s="19">
        <v>162500</v>
      </c>
      <c r="M162" s="19">
        <f>SUM(K162:L162)</f>
        <v>764050</v>
      </c>
      <c r="N162" s="19">
        <v>2982</v>
      </c>
      <c r="O162" s="20">
        <f>SUM(M162:N162)</f>
        <v>767032</v>
      </c>
      <c r="P162" s="19">
        <v>249500</v>
      </c>
      <c r="Q162" s="19">
        <v>21335</v>
      </c>
      <c r="R162" s="15" t="s">
        <v>45</v>
      </c>
      <c r="S162" s="9" t="s">
        <v>7</v>
      </c>
      <c r="T162" s="10" t="s">
        <v>8</v>
      </c>
      <c r="U162" s="11" t="s">
        <v>7</v>
      </c>
      <c r="V162" s="12" t="s">
        <v>9</v>
      </c>
      <c r="W162" s="13"/>
      <c r="X162" s="19"/>
      <c r="Y162" s="19"/>
      <c r="Z162" s="19"/>
      <c r="AA162" s="19"/>
      <c r="AB162" s="19"/>
      <c r="AC162" s="19">
        <v>564753</v>
      </c>
      <c r="AD162" s="19">
        <v>150000</v>
      </c>
      <c r="AE162" s="19">
        <f>SUM(AC162:AD162)</f>
        <v>714753</v>
      </c>
      <c r="AF162" s="19">
        <v>727293</v>
      </c>
      <c r="AG162" s="15" t="s">
        <v>10</v>
      </c>
    </row>
    <row r="163" spans="1:33">
      <c r="A163" s="3" t="s">
        <v>1437</v>
      </c>
      <c r="B163" s="4" t="s">
        <v>1438</v>
      </c>
      <c r="C163" s="5">
        <v>39845</v>
      </c>
      <c r="D163" s="6">
        <v>41274</v>
      </c>
      <c r="E163" s="17">
        <v>103045496</v>
      </c>
      <c r="F163" s="22">
        <f>SUM(K163-AC163)/AC163</f>
        <v>2.9731578450797245E-2</v>
      </c>
      <c r="G163" s="22">
        <f>SUM(M163-AE163)/AE163</f>
        <v>6.8800641163809462E-2</v>
      </c>
      <c r="H163" s="22">
        <f>SUM(O163-AF163)/AF163</f>
        <v>7.0286255297063296E-2</v>
      </c>
      <c r="I163" s="7" t="s">
        <v>1439</v>
      </c>
      <c r="J163" s="8" t="s">
        <v>39</v>
      </c>
      <c r="K163" s="19">
        <v>523878</v>
      </c>
      <c r="L163" s="19">
        <v>180250</v>
      </c>
      <c r="M163" s="19">
        <f>SUM(K163:L163)</f>
        <v>704128</v>
      </c>
      <c r="N163" s="19">
        <v>46498</v>
      </c>
      <c r="O163" s="20">
        <f>SUM(M163:N163)</f>
        <v>750626</v>
      </c>
      <c r="P163" s="19">
        <v>11575</v>
      </c>
      <c r="Q163" s="19">
        <v>18214</v>
      </c>
      <c r="R163" s="2"/>
      <c r="S163" s="9" t="s">
        <v>7</v>
      </c>
      <c r="T163" s="10" t="s">
        <v>8</v>
      </c>
      <c r="U163" s="11" t="s">
        <v>7</v>
      </c>
      <c r="V163" s="12" t="s">
        <v>9</v>
      </c>
      <c r="W163" s="13"/>
      <c r="X163" s="19"/>
      <c r="Y163" s="19"/>
      <c r="Z163" s="19"/>
      <c r="AA163" s="19"/>
      <c r="AB163" s="19"/>
      <c r="AC163" s="19">
        <v>508752</v>
      </c>
      <c r="AD163" s="19">
        <v>150050</v>
      </c>
      <c r="AE163" s="19">
        <f>SUM(AC163:AD163)</f>
        <v>658802</v>
      </c>
      <c r="AF163" s="19">
        <v>701332</v>
      </c>
      <c r="AG163" s="15" t="s">
        <v>10</v>
      </c>
    </row>
    <row r="164" spans="1:33">
      <c r="A164" s="3" t="s">
        <v>977</v>
      </c>
      <c r="B164" s="4" t="s">
        <v>978</v>
      </c>
      <c r="C164" s="5">
        <v>38750</v>
      </c>
      <c r="D164" s="6">
        <v>41090</v>
      </c>
      <c r="E164" s="17">
        <v>434409851</v>
      </c>
      <c r="F164" s="22">
        <f>SUM(K164-AC164)/AC164</f>
        <v>4.3654401011817716E-2</v>
      </c>
      <c r="G164" s="22">
        <f>SUM(M164-AE164)/AE164</f>
        <v>6.875170277388172E-2</v>
      </c>
      <c r="H164" s="22">
        <f>SUM(O164-AF164)/AF164</f>
        <v>6.1052066363607736E-2</v>
      </c>
      <c r="I164" s="7" t="s">
        <v>979</v>
      </c>
      <c r="J164" s="8" t="s">
        <v>39</v>
      </c>
      <c r="K164" s="19">
        <v>475299</v>
      </c>
      <c r="L164" s="19">
        <v>160200</v>
      </c>
      <c r="M164" s="19">
        <f>SUM(K164:L164)</f>
        <v>635499</v>
      </c>
      <c r="N164" s="19">
        <v>4743</v>
      </c>
      <c r="O164" s="20">
        <f>SUM(M164:N164)</f>
        <v>640242</v>
      </c>
      <c r="P164" s="19">
        <v>91500</v>
      </c>
      <c r="Q164" s="19">
        <v>26850</v>
      </c>
      <c r="R164" s="2"/>
      <c r="S164" s="9" t="s">
        <v>7</v>
      </c>
      <c r="T164" s="10" t="s">
        <v>30</v>
      </c>
      <c r="U164" s="11" t="s">
        <v>7</v>
      </c>
      <c r="V164" s="12" t="s">
        <v>9</v>
      </c>
      <c r="W164" s="13"/>
      <c r="X164" s="19"/>
      <c r="Y164" s="19"/>
      <c r="Z164" s="19"/>
      <c r="AA164" s="19"/>
      <c r="AB164" s="19"/>
      <c r="AC164" s="19">
        <v>455418</v>
      </c>
      <c r="AD164" s="19">
        <v>139200</v>
      </c>
      <c r="AE164" s="19">
        <f>SUM(AC164:AD164)</f>
        <v>594618</v>
      </c>
      <c r="AF164" s="19">
        <v>603403</v>
      </c>
      <c r="AG164" s="2"/>
    </row>
    <row r="165" spans="1:33">
      <c r="A165" s="15" t="s">
        <v>1402</v>
      </c>
      <c r="B165" s="15" t="s">
        <v>1403</v>
      </c>
      <c r="C165" s="14">
        <v>37956</v>
      </c>
      <c r="D165" s="14">
        <v>41182</v>
      </c>
      <c r="E165" s="17">
        <v>25978646</v>
      </c>
      <c r="F165" s="22">
        <f>SUM(K165-AC165)/AC165</f>
        <v>6.848407027256885E-2</v>
      </c>
      <c r="G165" s="22">
        <f>SUM(M165-AE165)/AE165</f>
        <v>6.848407027256885E-2</v>
      </c>
      <c r="H165" s="22">
        <f>SUM(O165-AF165)/AF165</f>
        <v>6.848407027256885E-2</v>
      </c>
      <c r="I165" s="15" t="s">
        <v>1404</v>
      </c>
      <c r="J165" s="15" t="s">
        <v>14</v>
      </c>
      <c r="K165" s="19">
        <v>256293</v>
      </c>
      <c r="M165" s="19">
        <f>SUM(K165:L165)</f>
        <v>256293</v>
      </c>
      <c r="O165" s="20">
        <f>SUM(M165:N165)</f>
        <v>256293</v>
      </c>
      <c r="P165" s="19">
        <v>20914</v>
      </c>
      <c r="Q165" s="19">
        <v>17134</v>
      </c>
      <c r="R165" s="2"/>
      <c r="S165" s="9" t="s">
        <v>7</v>
      </c>
      <c r="T165" s="10" t="s">
        <v>8</v>
      </c>
      <c r="U165" s="11" t="s">
        <v>7</v>
      </c>
      <c r="V165" s="12" t="s">
        <v>9</v>
      </c>
      <c r="W165" s="15"/>
      <c r="X165" s="19"/>
      <c r="AA165" s="19"/>
      <c r="AB165" s="19"/>
      <c r="AC165" s="19">
        <v>239866</v>
      </c>
      <c r="AE165" s="19">
        <f>SUM(AC165:AD165)</f>
        <v>239866</v>
      </c>
      <c r="AF165" s="19">
        <v>239866</v>
      </c>
      <c r="AG165" s="2"/>
    </row>
    <row r="166" spans="1:33">
      <c r="A166" s="3" t="s">
        <v>63</v>
      </c>
      <c r="B166" s="15" t="s">
        <v>64</v>
      </c>
      <c r="C166" s="14">
        <v>40483</v>
      </c>
      <c r="D166" s="6">
        <v>41274</v>
      </c>
      <c r="E166" s="17">
        <v>27099823</v>
      </c>
      <c r="F166" s="22">
        <f>SUM(K166-AC166)/AC166</f>
        <v>5.5555555555555552E-2</v>
      </c>
      <c r="G166" s="22">
        <f>SUM(M166-AE166)/AE166</f>
        <v>6.7877215737137911E-2</v>
      </c>
      <c r="H166" s="22">
        <f>SUM(O166-AF166)/AF166</f>
        <v>6.4833055899166686E-2</v>
      </c>
      <c r="I166" s="7" t="s">
        <v>64</v>
      </c>
      <c r="J166" s="8" t="s">
        <v>39</v>
      </c>
      <c r="K166" s="19">
        <v>475000</v>
      </c>
      <c r="L166" s="19">
        <v>142500</v>
      </c>
      <c r="M166" s="19">
        <f>SUM(K166:L166)</f>
        <v>617500</v>
      </c>
      <c r="N166" s="19">
        <v>10037</v>
      </c>
      <c r="O166" s="20">
        <f>SUM(M166:N166)</f>
        <v>627537</v>
      </c>
      <c r="P166" s="19">
        <v>22000</v>
      </c>
      <c r="Q166" s="19">
        <v>30427</v>
      </c>
      <c r="R166" s="2"/>
      <c r="S166" s="15" t="s">
        <v>7</v>
      </c>
      <c r="T166" s="10" t="s">
        <v>8</v>
      </c>
      <c r="U166" s="11" t="s">
        <v>7</v>
      </c>
      <c r="V166" s="12" t="s">
        <v>9</v>
      </c>
      <c r="W166" s="13"/>
      <c r="X166" s="19"/>
      <c r="Y166" s="19"/>
      <c r="Z166" s="19"/>
      <c r="AA166" s="19"/>
      <c r="AB166" s="19"/>
      <c r="AC166" s="19">
        <v>450000</v>
      </c>
      <c r="AD166" s="19">
        <v>128250</v>
      </c>
      <c r="AE166" s="19">
        <f>SUM(AC166:AD166)</f>
        <v>578250</v>
      </c>
      <c r="AF166" s="19">
        <v>589329</v>
      </c>
      <c r="AG166" s="15" t="s">
        <v>10</v>
      </c>
    </row>
    <row r="167" spans="1:33">
      <c r="A167" s="3" t="s">
        <v>230</v>
      </c>
      <c r="B167" s="4" t="s">
        <v>231</v>
      </c>
      <c r="C167" s="14">
        <v>39840</v>
      </c>
      <c r="D167" s="6">
        <v>41060</v>
      </c>
      <c r="E167" s="17">
        <v>34706609</v>
      </c>
      <c r="F167" s="22">
        <f>SUM(K167-AC167)/AC167</f>
        <v>6.7876694473409799E-2</v>
      </c>
      <c r="G167" s="22">
        <f>SUM(M167-AE167)/AE167</f>
        <v>6.7876694473409799E-2</v>
      </c>
      <c r="H167" s="22">
        <f>SUM(O167-AF167)/AF167</f>
        <v>6.7876694473409799E-2</v>
      </c>
      <c r="I167" s="7" t="s">
        <v>231</v>
      </c>
      <c r="J167" s="8" t="s">
        <v>18</v>
      </c>
      <c r="K167" s="19">
        <v>327710</v>
      </c>
      <c r="M167" s="19">
        <f>SUM(K167:L167)</f>
        <v>327710</v>
      </c>
      <c r="O167" s="20">
        <f>SUM(M167:N167)</f>
        <v>327710</v>
      </c>
      <c r="P167" s="19">
        <v>43221</v>
      </c>
      <c r="Q167" s="19">
        <v>17222</v>
      </c>
      <c r="S167" s="15" t="s">
        <v>7</v>
      </c>
      <c r="T167" s="15" t="s">
        <v>30</v>
      </c>
      <c r="U167" s="15" t="s">
        <v>7</v>
      </c>
      <c r="V167" s="15" t="s">
        <v>9</v>
      </c>
      <c r="W167" s="13"/>
      <c r="X167" s="19"/>
      <c r="AA167" s="19"/>
      <c r="AB167" s="19"/>
      <c r="AC167" s="19">
        <v>306880</v>
      </c>
      <c r="AE167" s="19">
        <f>SUM(AC167:AD167)</f>
        <v>306880</v>
      </c>
      <c r="AF167" s="19">
        <v>306880</v>
      </c>
      <c r="AG167" s="15" t="s">
        <v>10</v>
      </c>
    </row>
    <row r="168" spans="1:33">
      <c r="A168" s="15" t="s">
        <v>1301</v>
      </c>
      <c r="B168" s="15" t="s">
        <v>1302</v>
      </c>
      <c r="C168" s="2"/>
      <c r="D168" s="14">
        <v>41333</v>
      </c>
      <c r="E168" s="17">
        <v>37566948</v>
      </c>
      <c r="F168" s="22">
        <f>SUM(K168-AC168)/AC168</f>
        <v>6.7477743307196067E-2</v>
      </c>
      <c r="G168" s="22">
        <f>SUM(M168-AE168)/AE168</f>
        <v>6.7455154118241531E-2</v>
      </c>
      <c r="H168" s="22">
        <f>SUM(O168-AF168)/AF168</f>
        <v>6.7455154118241531E-2</v>
      </c>
      <c r="I168" s="15" t="s">
        <v>1303</v>
      </c>
      <c r="J168" s="15" t="s">
        <v>18</v>
      </c>
      <c r="K168" s="19">
        <v>337893</v>
      </c>
      <c r="L168" s="19">
        <v>106</v>
      </c>
      <c r="M168" s="19">
        <f>SUM(K168:L168)</f>
        <v>337999</v>
      </c>
      <c r="O168" s="20">
        <f>SUM(M168:N168)</f>
        <v>337999</v>
      </c>
      <c r="Q168" s="19">
        <v>19119</v>
      </c>
      <c r="S168" s="9" t="s">
        <v>7</v>
      </c>
      <c r="T168" s="10" t="s">
        <v>8</v>
      </c>
      <c r="U168" s="11" t="s">
        <v>7</v>
      </c>
      <c r="V168" s="12" t="s">
        <v>9</v>
      </c>
      <c r="W168" s="15"/>
      <c r="X168" s="19"/>
      <c r="Y168" s="19"/>
      <c r="AB168" s="19"/>
      <c r="AC168" s="19">
        <v>316534</v>
      </c>
      <c r="AD168" s="19">
        <v>106</v>
      </c>
      <c r="AE168" s="19">
        <f>SUM(AC168:AD168)</f>
        <v>316640</v>
      </c>
      <c r="AF168" s="19">
        <v>316640</v>
      </c>
      <c r="AG168" s="15" t="s">
        <v>10</v>
      </c>
    </row>
    <row r="169" spans="1:33">
      <c r="A169" s="3" t="s">
        <v>1142</v>
      </c>
      <c r="B169" s="4" t="s">
        <v>1143</v>
      </c>
      <c r="C169" s="14">
        <v>36220</v>
      </c>
      <c r="D169" s="6">
        <v>41455</v>
      </c>
      <c r="E169" s="17">
        <v>12945817</v>
      </c>
      <c r="F169" s="22">
        <f>SUM(K169-AC169)/AC169</f>
        <v>6.5182134777193118E-2</v>
      </c>
      <c r="G169" s="22">
        <f>SUM(M169-AE169)/AE169</f>
        <v>6.7448365369554023E-2</v>
      </c>
      <c r="H169" s="22">
        <f>SUM(O169-AF169)/AF169</f>
        <v>-1.1101997491074014E-2</v>
      </c>
      <c r="I169" s="7" t="s">
        <v>1143</v>
      </c>
      <c r="J169" s="8" t="s">
        <v>14</v>
      </c>
      <c r="K169" s="19">
        <v>419032</v>
      </c>
      <c r="L169" s="19">
        <v>58000</v>
      </c>
      <c r="M169" s="19">
        <f>SUM(K169:L169)</f>
        <v>477032</v>
      </c>
      <c r="N169" s="19">
        <v>137845</v>
      </c>
      <c r="O169" s="20">
        <f>SUM(M169:N169)</f>
        <v>614877</v>
      </c>
      <c r="P169" s="19">
        <v>46125</v>
      </c>
      <c r="Q169" s="19">
        <v>35950</v>
      </c>
      <c r="S169" s="9" t="s">
        <v>7</v>
      </c>
      <c r="T169" s="10" t="s">
        <v>8</v>
      </c>
      <c r="U169" s="11" t="s">
        <v>7</v>
      </c>
      <c r="V169" s="12" t="s">
        <v>9</v>
      </c>
      <c r="W169" s="13"/>
      <c r="X169" s="19"/>
      <c r="Y169" s="19"/>
      <c r="AA169" s="19"/>
      <c r="AB169" s="19"/>
      <c r="AC169" s="19">
        <v>393390</v>
      </c>
      <c r="AD169" s="19">
        <v>53500</v>
      </c>
      <c r="AE169" s="19">
        <f>SUM(AC169:AD169)</f>
        <v>446890</v>
      </c>
      <c r="AF169" s="19">
        <v>621780</v>
      </c>
      <c r="AG169" s="2"/>
    </row>
    <row r="170" spans="1:33">
      <c r="A170" s="3" t="s">
        <v>644</v>
      </c>
      <c r="B170" s="4" t="s">
        <v>645</v>
      </c>
      <c r="C170" s="5">
        <v>41661</v>
      </c>
      <c r="D170" s="6">
        <v>41455</v>
      </c>
      <c r="E170" s="17">
        <v>13454584</v>
      </c>
      <c r="F170" s="22">
        <f>SUM(K170-AC170)/AC170</f>
        <v>4.1576279378210387E-2</v>
      </c>
      <c r="G170" s="22">
        <f>SUM(M170-AE170)/AE170</f>
        <v>6.6857925560025455E-2</v>
      </c>
      <c r="H170" s="22">
        <f>SUM(O170-AF170)/AF170</f>
        <v>6.6857925560025455E-2</v>
      </c>
      <c r="I170" s="7" t="s">
        <v>646</v>
      </c>
      <c r="J170" s="8" t="s">
        <v>14</v>
      </c>
      <c r="K170" s="19">
        <v>370672</v>
      </c>
      <c r="L170" s="19">
        <v>25000</v>
      </c>
      <c r="M170" s="19">
        <f>SUM(K170:L170)</f>
        <v>395672</v>
      </c>
      <c r="O170" s="20">
        <f>SUM(M170:N170)</f>
        <v>395672</v>
      </c>
      <c r="P170" s="19">
        <v>7350</v>
      </c>
      <c r="Q170" s="19">
        <v>19049</v>
      </c>
      <c r="S170" s="9" t="s">
        <v>7</v>
      </c>
      <c r="T170" s="10" t="s">
        <v>8</v>
      </c>
      <c r="U170" s="11" t="s">
        <v>10</v>
      </c>
      <c r="V170" s="12" t="s">
        <v>9</v>
      </c>
      <c r="W170" s="15"/>
      <c r="X170" s="19"/>
      <c r="Y170" s="19"/>
      <c r="AA170" s="19"/>
      <c r="AB170" s="19"/>
      <c r="AC170" s="19">
        <v>355876</v>
      </c>
      <c r="AD170" s="19">
        <v>15000</v>
      </c>
      <c r="AE170" s="19">
        <f>SUM(AC170:AD170)</f>
        <v>370876</v>
      </c>
      <c r="AF170" s="19">
        <v>370876</v>
      </c>
      <c r="AG170" s="15" t="s">
        <v>10</v>
      </c>
    </row>
    <row r="171" spans="1:33">
      <c r="A171" s="15" t="s">
        <v>1017</v>
      </c>
      <c r="B171" s="15" t="s">
        <v>1018</v>
      </c>
      <c r="C171" s="14">
        <v>38610</v>
      </c>
      <c r="D171" s="14">
        <v>41274</v>
      </c>
      <c r="E171" s="17">
        <v>10580826</v>
      </c>
      <c r="F171" s="22">
        <f>SUM(K171-AC171)/AC171</f>
        <v>6.6616766467065866E-2</v>
      </c>
      <c r="G171" s="22">
        <f>SUM(M171-AE171)/AE171</f>
        <v>6.6616766467065866E-2</v>
      </c>
      <c r="H171" s="22">
        <f>SUM(O171-AF171)/AF171</f>
        <v>6.6616766467065866E-2</v>
      </c>
      <c r="I171" s="15" t="s">
        <v>1019</v>
      </c>
      <c r="J171" s="15" t="s">
        <v>39</v>
      </c>
      <c r="K171" s="19">
        <v>142500</v>
      </c>
      <c r="M171" s="19">
        <f>SUM(K171:L171)</f>
        <v>142500</v>
      </c>
      <c r="O171" s="20">
        <f>SUM(M171:N171)</f>
        <v>142500</v>
      </c>
      <c r="P171" s="19">
        <v>20040</v>
      </c>
      <c r="Q171" s="19">
        <v>9569</v>
      </c>
      <c r="R171" s="2"/>
      <c r="S171" s="2"/>
      <c r="T171" s="10" t="s">
        <v>30</v>
      </c>
      <c r="U171" s="11" t="s">
        <v>7</v>
      </c>
      <c r="V171" s="12" t="s">
        <v>9</v>
      </c>
      <c r="W171" s="2"/>
      <c r="AC171" s="19">
        <v>133600</v>
      </c>
      <c r="AE171" s="19">
        <f>SUM(AC171:AD171)</f>
        <v>133600</v>
      </c>
      <c r="AF171" s="19">
        <v>133600</v>
      </c>
      <c r="AG171" s="2"/>
    </row>
    <row r="172" spans="1:33">
      <c r="A172" s="3" t="s">
        <v>372</v>
      </c>
      <c r="B172" s="4" t="s">
        <v>373</v>
      </c>
      <c r="C172" s="14">
        <v>38908</v>
      </c>
      <c r="D172" s="6">
        <v>41274</v>
      </c>
      <c r="E172" s="17">
        <v>18629561</v>
      </c>
      <c r="F172" s="22">
        <f>SUM(K172-AC172)/AC172</f>
        <v>6.5572214841525908E-2</v>
      </c>
      <c r="G172" s="22">
        <f>SUM(M172-AE172)/AE172</f>
        <v>6.5572214841525908E-2</v>
      </c>
      <c r="H172" s="22">
        <f>SUM(O172-AF172)/AF172</f>
        <v>1.417118305332696E-2</v>
      </c>
      <c r="I172" s="7" t="s">
        <v>373</v>
      </c>
      <c r="J172" s="8" t="s">
        <v>6</v>
      </c>
      <c r="K172" s="19">
        <v>348099</v>
      </c>
      <c r="M172" s="19">
        <f>SUM(K172:L172)</f>
        <v>348099</v>
      </c>
      <c r="N172" s="19">
        <v>4076</v>
      </c>
      <c r="O172" s="20">
        <f>SUM(M172:N172)</f>
        <v>352175</v>
      </c>
      <c r="P172" s="19">
        <v>25000</v>
      </c>
      <c r="Q172" s="19">
        <v>12585</v>
      </c>
      <c r="S172" s="9" t="s">
        <v>7</v>
      </c>
      <c r="T172" s="15" t="s">
        <v>8</v>
      </c>
      <c r="U172" s="11" t="s">
        <v>7</v>
      </c>
      <c r="V172" s="12" t="s">
        <v>9</v>
      </c>
      <c r="W172" s="13"/>
      <c r="X172" s="19"/>
      <c r="Z172" s="19"/>
      <c r="AA172" s="19"/>
      <c r="AB172" s="19"/>
      <c r="AC172" s="19">
        <v>326678</v>
      </c>
      <c r="AE172" s="19">
        <f>SUM(AC172:AD172)</f>
        <v>326678</v>
      </c>
      <c r="AF172" s="19">
        <v>347254</v>
      </c>
      <c r="AG172" s="15" t="s">
        <v>10</v>
      </c>
    </row>
    <row r="173" spans="1:33">
      <c r="A173" s="15" t="s">
        <v>442</v>
      </c>
      <c r="B173" s="15" t="s">
        <v>443</v>
      </c>
      <c r="C173" s="14">
        <v>36161</v>
      </c>
      <c r="D173" s="14">
        <v>41090</v>
      </c>
      <c r="E173" s="17">
        <v>10925767</v>
      </c>
      <c r="F173" s="22">
        <f>SUM(K173-AC173)/AC173</f>
        <v>0</v>
      </c>
      <c r="G173" s="22">
        <f>SUM(M173-AE173)/AE173</f>
        <v>6.5005769262022006E-2</v>
      </c>
      <c r="H173" s="22">
        <f>SUM(O173-AF173)/AF173</f>
        <v>6.5005769262022006E-2</v>
      </c>
      <c r="I173" s="15" t="s">
        <v>443</v>
      </c>
      <c r="J173" s="15" t="s">
        <v>14</v>
      </c>
      <c r="K173" s="19">
        <v>395731</v>
      </c>
      <c r="L173" s="19">
        <v>63000</v>
      </c>
      <c r="M173" s="19">
        <f>SUM(K173:L173)</f>
        <v>458731</v>
      </c>
      <c r="O173" s="20">
        <f>SUM(M173:N173)</f>
        <v>458731</v>
      </c>
      <c r="P173" s="19">
        <v>41499</v>
      </c>
      <c r="Q173" s="19">
        <v>27866</v>
      </c>
      <c r="R173" s="2"/>
      <c r="S173" s="15" t="s">
        <v>7</v>
      </c>
      <c r="T173" s="15" t="s">
        <v>8</v>
      </c>
      <c r="U173" s="11" t="s">
        <v>7</v>
      </c>
      <c r="V173" s="15" t="s">
        <v>9</v>
      </c>
      <c r="W173" s="15"/>
      <c r="X173" s="19"/>
      <c r="Y173" s="19"/>
      <c r="AA173" s="19"/>
      <c r="AB173" s="19"/>
      <c r="AC173" s="19">
        <v>395731</v>
      </c>
      <c r="AD173" s="19">
        <v>35000</v>
      </c>
      <c r="AE173" s="19">
        <f>SUM(AC173:AD173)</f>
        <v>430731</v>
      </c>
      <c r="AF173" s="19">
        <v>430731</v>
      </c>
      <c r="AG173" s="15" t="s">
        <v>10</v>
      </c>
    </row>
    <row r="174" spans="1:33">
      <c r="A174" s="3" t="s">
        <v>1371</v>
      </c>
      <c r="B174" s="4" t="s">
        <v>1372</v>
      </c>
      <c r="C174" s="14">
        <v>36739</v>
      </c>
      <c r="D174" s="6">
        <v>41182</v>
      </c>
      <c r="E174" s="17">
        <v>108121968</v>
      </c>
      <c r="F174" s="22">
        <f>SUM(K174-AC174)/AC174</f>
        <v>6.5909240390857118E-2</v>
      </c>
      <c r="G174" s="22">
        <f>SUM(M174-AE174)/AE174</f>
        <v>6.4915872468984295E-2</v>
      </c>
      <c r="H174" s="22">
        <f>SUM(O174-AF174)/AF174</f>
        <v>6.9201559188193124E-2</v>
      </c>
      <c r="I174" s="7" t="s">
        <v>1372</v>
      </c>
      <c r="J174" s="8" t="s">
        <v>39</v>
      </c>
      <c r="K174" s="19">
        <v>372741</v>
      </c>
      <c r="L174" s="19">
        <v>1250</v>
      </c>
      <c r="M174" s="19">
        <f>SUM(K174:L174)</f>
        <v>373991</v>
      </c>
      <c r="N174" s="19">
        <v>8379</v>
      </c>
      <c r="O174" s="20">
        <f>SUM(M174:N174)</f>
        <v>382370</v>
      </c>
      <c r="P174" s="19">
        <v>23850</v>
      </c>
      <c r="Q174" s="19">
        <v>26482</v>
      </c>
      <c r="R174" s="2"/>
      <c r="S174" s="9" t="s">
        <v>7</v>
      </c>
      <c r="T174" s="10" t="s">
        <v>8</v>
      </c>
      <c r="U174" s="11" t="s">
        <v>7</v>
      </c>
      <c r="V174" s="12" t="s">
        <v>9</v>
      </c>
      <c r="W174" s="13"/>
      <c r="X174" s="19"/>
      <c r="Y174" s="19"/>
      <c r="AA174" s="19"/>
      <c r="AB174" s="19"/>
      <c r="AC174" s="19">
        <v>349693</v>
      </c>
      <c r="AD174" s="19">
        <v>1500</v>
      </c>
      <c r="AE174" s="19">
        <f>SUM(AC174:AD174)</f>
        <v>351193</v>
      </c>
      <c r="AF174" s="19">
        <v>357622</v>
      </c>
      <c r="AG174" s="2"/>
    </row>
    <row r="175" spans="1:33">
      <c r="A175" s="3" t="s">
        <v>1417</v>
      </c>
      <c r="B175" s="4" t="s">
        <v>1418</v>
      </c>
      <c r="C175" s="2"/>
      <c r="D175" s="6">
        <v>41274</v>
      </c>
      <c r="E175" s="17">
        <v>11998609</v>
      </c>
      <c r="F175" s="22">
        <f>SUM(K175-AC175)/AC175</f>
        <v>6.4133958017806345E-2</v>
      </c>
      <c r="G175" s="22">
        <f>SUM(M175-AE175)/AE175</f>
        <v>6.4133958017806345E-2</v>
      </c>
      <c r="H175" s="22">
        <f>SUM(O175-AF175)/AF175</f>
        <v>6.4133958017806345E-2</v>
      </c>
      <c r="I175" s="7" t="s">
        <v>1418</v>
      </c>
      <c r="J175" s="8" t="s">
        <v>6</v>
      </c>
      <c r="K175" s="19">
        <v>150360</v>
      </c>
      <c r="M175" s="19">
        <f>SUM(K175:L175)</f>
        <v>150360</v>
      </c>
      <c r="O175" s="20">
        <f>SUM(M175:N175)</f>
        <v>150360</v>
      </c>
      <c r="P175" s="19">
        <v>15877</v>
      </c>
      <c r="Q175" s="19">
        <v>11256</v>
      </c>
      <c r="R175" s="2"/>
      <c r="S175" s="9" t="s">
        <v>7</v>
      </c>
      <c r="T175" s="10" t="s">
        <v>30</v>
      </c>
      <c r="U175" s="11" t="s">
        <v>7</v>
      </c>
      <c r="V175" s="12" t="s">
        <v>9</v>
      </c>
      <c r="W175" s="13"/>
      <c r="X175" s="19"/>
      <c r="AA175" s="19"/>
      <c r="AB175" s="19"/>
      <c r="AC175" s="19">
        <v>141298</v>
      </c>
      <c r="AE175" s="19">
        <f>SUM(AC175:AD175)</f>
        <v>141298</v>
      </c>
      <c r="AF175" s="19">
        <v>141298</v>
      </c>
      <c r="AG175" s="2"/>
    </row>
    <row r="176" spans="1:33">
      <c r="A176" s="3" t="s">
        <v>1062</v>
      </c>
      <c r="B176" s="4" t="s">
        <v>1063</v>
      </c>
      <c r="C176" s="5">
        <v>28126</v>
      </c>
      <c r="D176" s="6">
        <v>41274</v>
      </c>
      <c r="E176" s="17">
        <v>86084630</v>
      </c>
      <c r="F176" s="22">
        <f>SUM(K176-AC176)/AC176</f>
        <v>6.0443320173242387E-2</v>
      </c>
      <c r="G176" s="22">
        <f>SUM(M176-AE176)/AE176</f>
        <v>6.3394339207273512E-2</v>
      </c>
      <c r="H176" s="22">
        <f>SUM(O176-AF176)/AF176</f>
        <v>5.9126170080197632E-2</v>
      </c>
      <c r="I176" s="7" t="s">
        <v>1063</v>
      </c>
      <c r="J176" s="8" t="s">
        <v>14</v>
      </c>
      <c r="K176" s="19">
        <v>531561</v>
      </c>
      <c r="L176" s="19">
        <v>613250</v>
      </c>
      <c r="M176" s="19">
        <f>SUM(K176:L176)</f>
        <v>1144811</v>
      </c>
      <c r="N176" s="19">
        <v>17885</v>
      </c>
      <c r="O176" s="20">
        <f>SUM(M176:N176)</f>
        <v>1162696</v>
      </c>
      <c r="P176" s="19">
        <v>50000</v>
      </c>
      <c r="Q176" s="19">
        <v>26020</v>
      </c>
      <c r="R176" s="2"/>
      <c r="S176" s="9" t="s">
        <v>7</v>
      </c>
      <c r="T176" s="10" t="s">
        <v>8</v>
      </c>
      <c r="U176" s="11" t="s">
        <v>7</v>
      </c>
      <c r="V176" s="12" t="s">
        <v>9</v>
      </c>
      <c r="W176" s="13"/>
      <c r="X176" s="19"/>
      <c r="Y176" s="19"/>
      <c r="Z176" s="19"/>
      <c r="AA176" s="19"/>
      <c r="AB176" s="19"/>
      <c r="AC176" s="19">
        <v>501263</v>
      </c>
      <c r="AD176" s="19">
        <v>575300</v>
      </c>
      <c r="AE176" s="19">
        <f>SUM(AC176:AD176)</f>
        <v>1076563</v>
      </c>
      <c r="AF176" s="19">
        <v>1097788</v>
      </c>
      <c r="AG176" s="2"/>
    </row>
    <row r="177" spans="1:33">
      <c r="A177" s="15" t="s">
        <v>974</v>
      </c>
      <c r="B177" s="15" t="s">
        <v>975</v>
      </c>
      <c r="C177" s="14">
        <v>39934</v>
      </c>
      <c r="D177" s="14">
        <v>41274</v>
      </c>
      <c r="E177" s="17">
        <v>19700039</v>
      </c>
      <c r="F177" s="22">
        <f>SUM(K177-AC177)/AC177</f>
        <v>9.1690539167681051E-2</v>
      </c>
      <c r="G177" s="22">
        <f>SUM(M177-AE177)/AE177</f>
        <v>6.2904289185676338E-2</v>
      </c>
      <c r="H177" s="22">
        <f>SUM(O177-AF177)/AF177</f>
        <v>7.7303916031021769E-2</v>
      </c>
      <c r="I177" s="15" t="s">
        <v>976</v>
      </c>
      <c r="J177" s="15" t="s">
        <v>39</v>
      </c>
      <c r="K177" s="19">
        <v>596396</v>
      </c>
      <c r="L177" s="19">
        <v>250000</v>
      </c>
      <c r="M177" s="19">
        <f>SUM(K177:L177)</f>
        <v>846396</v>
      </c>
      <c r="N177" s="19">
        <v>30956</v>
      </c>
      <c r="O177" s="20">
        <f>SUM(M177:N177)</f>
        <v>877352</v>
      </c>
      <c r="P177" s="19">
        <v>28750</v>
      </c>
      <c r="Q177" s="19">
        <v>14490</v>
      </c>
      <c r="R177" s="2"/>
      <c r="S177" s="15" t="s">
        <v>7</v>
      </c>
      <c r="T177" s="15" t="s">
        <v>30</v>
      </c>
      <c r="U177" s="11" t="s">
        <v>7</v>
      </c>
      <c r="V177" s="12" t="s">
        <v>9</v>
      </c>
      <c r="W177" s="15"/>
      <c r="X177" s="19"/>
      <c r="Y177" s="19"/>
      <c r="Z177" s="19"/>
      <c r="AA177" s="19"/>
      <c r="AB177" s="19"/>
      <c r="AC177" s="19">
        <v>546305</v>
      </c>
      <c r="AD177" s="19">
        <v>250000</v>
      </c>
      <c r="AE177" s="19">
        <f>SUM(AC177:AD177)</f>
        <v>796305</v>
      </c>
      <c r="AF177" s="19">
        <v>814396</v>
      </c>
      <c r="AG177" s="15" t="s">
        <v>10</v>
      </c>
    </row>
    <row r="178" spans="1:33">
      <c r="A178" s="3" t="s">
        <v>315</v>
      </c>
      <c r="B178" s="4" t="s">
        <v>316</v>
      </c>
      <c r="C178" s="14">
        <v>41542</v>
      </c>
      <c r="D178" s="6">
        <v>41182</v>
      </c>
      <c r="E178" s="17">
        <v>38757103</v>
      </c>
      <c r="F178" s="22">
        <f>SUM(K178-AC178)/AC178</f>
        <v>6.226906132310097E-2</v>
      </c>
      <c r="G178" s="22">
        <f>SUM(M178-AE178)/AE178</f>
        <v>6.226906132310097E-2</v>
      </c>
      <c r="H178" s="22">
        <f>SUM(O178-AF178)/AF178</f>
        <v>0.10668034534214453</v>
      </c>
      <c r="I178" s="7" t="s">
        <v>317</v>
      </c>
      <c r="J178" s="8" t="s">
        <v>6</v>
      </c>
      <c r="K178" s="19">
        <v>239189</v>
      </c>
      <c r="M178" s="19">
        <f>SUM(K178:L178)</f>
        <v>239189</v>
      </c>
      <c r="N178" s="19">
        <v>10000</v>
      </c>
      <c r="O178" s="20">
        <f>SUM(M178:N178)</f>
        <v>249189</v>
      </c>
      <c r="P178" s="19">
        <v>200000</v>
      </c>
      <c r="Q178" s="19">
        <v>24424</v>
      </c>
      <c r="S178" s="9" t="s">
        <v>7</v>
      </c>
      <c r="T178" s="10" t="s">
        <v>8</v>
      </c>
      <c r="U178" s="11" t="s">
        <v>10</v>
      </c>
      <c r="V178" s="12" t="s">
        <v>9</v>
      </c>
      <c r="W178" s="13"/>
      <c r="X178" s="19"/>
      <c r="AA178" s="19"/>
      <c r="AB178" s="19"/>
      <c r="AC178" s="19">
        <v>225168</v>
      </c>
      <c r="AE178" s="19">
        <f>SUM(AC178:AD178)</f>
        <v>225168</v>
      </c>
      <c r="AF178" s="19">
        <v>225168</v>
      </c>
      <c r="AG178" s="2"/>
    </row>
    <row r="179" spans="1:33">
      <c r="A179" s="3" t="s">
        <v>196</v>
      </c>
      <c r="B179" s="4" t="s">
        <v>197</v>
      </c>
      <c r="C179" s="14">
        <v>38428</v>
      </c>
      <c r="D179" s="6">
        <v>41182</v>
      </c>
      <c r="E179" s="17">
        <v>12918731</v>
      </c>
      <c r="F179" s="22">
        <f>SUM(K179-AC179)/AC179</f>
        <v>5.2868165045286818E-2</v>
      </c>
      <c r="G179" s="22">
        <f>SUM(M179-AE179)/AE179</f>
        <v>6.2118830556428799E-2</v>
      </c>
      <c r="H179" s="22">
        <f>SUM(O179-AF179)/AF179</f>
        <v>3.6826409935833505E-2</v>
      </c>
      <c r="I179" s="7" t="s">
        <v>198</v>
      </c>
      <c r="J179" s="8" t="s">
        <v>14</v>
      </c>
      <c r="K179" s="19">
        <v>392325</v>
      </c>
      <c r="L179" s="19">
        <v>30000</v>
      </c>
      <c r="M179" s="19">
        <f>SUM(K179:L179)</f>
        <v>422325</v>
      </c>
      <c r="N179" s="19">
        <v>3933</v>
      </c>
      <c r="O179" s="20">
        <f>SUM(M179:N179)</f>
        <v>426258</v>
      </c>
      <c r="P179" s="19">
        <v>17195</v>
      </c>
      <c r="Q179" s="19">
        <v>24236</v>
      </c>
      <c r="S179" s="9" t="s">
        <v>7</v>
      </c>
      <c r="T179" s="10" t="s">
        <v>8</v>
      </c>
      <c r="U179" s="11" t="s">
        <v>7</v>
      </c>
      <c r="V179" s="12" t="s">
        <v>9</v>
      </c>
      <c r="W179" s="13"/>
      <c r="X179" s="19"/>
      <c r="Y179" s="19"/>
      <c r="Z179" s="19"/>
      <c r="AA179" s="19"/>
      <c r="AB179" s="19"/>
      <c r="AC179" s="19">
        <v>372625</v>
      </c>
      <c r="AD179" s="19">
        <v>25000</v>
      </c>
      <c r="AE179" s="19">
        <f>SUM(AC179:AD179)</f>
        <v>397625</v>
      </c>
      <c r="AF179" s="19">
        <v>411118</v>
      </c>
      <c r="AG179" s="15" t="s">
        <v>10</v>
      </c>
    </row>
    <row r="180" spans="1:33">
      <c r="A180" s="3" t="s">
        <v>426</v>
      </c>
      <c r="B180" s="4" t="s">
        <v>427</v>
      </c>
      <c r="C180" s="5">
        <v>38078</v>
      </c>
      <c r="D180" s="6">
        <v>41274</v>
      </c>
      <c r="E180" s="17">
        <v>53594792</v>
      </c>
      <c r="F180" s="22">
        <f>SUM(K180-AC180)/AC180</f>
        <v>6.13107822410148E-2</v>
      </c>
      <c r="G180" s="22">
        <f>SUM(M180-AE180)/AE180</f>
        <v>6.13107822410148E-2</v>
      </c>
      <c r="H180" s="22">
        <f>SUM(O180-AF180)/AF180</f>
        <v>6.13107822410148E-2</v>
      </c>
      <c r="I180" s="7" t="s">
        <v>427</v>
      </c>
      <c r="J180" s="8" t="s">
        <v>428</v>
      </c>
      <c r="K180" s="19">
        <v>502000</v>
      </c>
      <c r="M180" s="19">
        <f>SUM(K180:L180)</f>
        <v>502000</v>
      </c>
      <c r="O180" s="20">
        <f>SUM(M180:N180)</f>
        <v>502000</v>
      </c>
      <c r="P180" s="19">
        <v>25667</v>
      </c>
      <c r="Q180" s="19">
        <v>9280</v>
      </c>
      <c r="R180" s="2"/>
      <c r="S180" s="15" t="s">
        <v>7</v>
      </c>
      <c r="T180" s="10" t="s">
        <v>8</v>
      </c>
      <c r="U180" s="11" t="s">
        <v>7</v>
      </c>
      <c r="V180" s="12" t="s">
        <v>9</v>
      </c>
      <c r="W180" s="13"/>
      <c r="X180" s="19"/>
      <c r="AA180" s="19"/>
      <c r="AB180" s="19"/>
      <c r="AC180" s="19">
        <v>473000</v>
      </c>
      <c r="AE180" s="19">
        <f>SUM(AC180:AD180)</f>
        <v>473000</v>
      </c>
      <c r="AF180" s="19">
        <v>473000</v>
      </c>
      <c r="AG180" s="2"/>
    </row>
    <row r="181" spans="1:33">
      <c r="A181" s="3" t="s">
        <v>481</v>
      </c>
      <c r="B181" s="4" t="s">
        <v>482</v>
      </c>
      <c r="C181" s="14">
        <v>36526</v>
      </c>
      <c r="D181" s="6">
        <v>41060</v>
      </c>
      <c r="E181" s="17">
        <v>80082801</v>
      </c>
      <c r="F181" s="22">
        <f>SUM(K181-AC181)/AC181</f>
        <v>2.6700933720191833E-2</v>
      </c>
      <c r="G181" s="22">
        <f>SUM(M181-AE181)/AE181</f>
        <v>6.021607914492013E-2</v>
      </c>
      <c r="H181" s="22">
        <f>SUM(O181-AF181)/AF181</f>
        <v>1.8284541068978933E-3</v>
      </c>
      <c r="I181" s="15" t="s">
        <v>482</v>
      </c>
      <c r="J181" s="15" t="s">
        <v>18</v>
      </c>
      <c r="K181" s="19">
        <v>480187</v>
      </c>
      <c r="L181" s="19">
        <v>15675</v>
      </c>
      <c r="M181" s="19">
        <f>SUM(K181:L181)</f>
        <v>495862</v>
      </c>
      <c r="N181" s="19">
        <v>52596</v>
      </c>
      <c r="O181" s="20">
        <f>SUM(M181:N181)</f>
        <v>548458</v>
      </c>
      <c r="P181" s="19">
        <v>29400</v>
      </c>
      <c r="Q181" s="19">
        <v>67966</v>
      </c>
      <c r="S181" s="15" t="s">
        <v>7</v>
      </c>
      <c r="T181" s="15" t="s">
        <v>8</v>
      </c>
      <c r="U181" s="15" t="s">
        <v>7</v>
      </c>
      <c r="V181" s="15" t="s">
        <v>9</v>
      </c>
      <c r="W181" s="15"/>
      <c r="X181" s="19"/>
      <c r="Y181" s="19"/>
      <c r="Z181" s="19"/>
      <c r="AA181" s="19"/>
      <c r="AB181" s="19"/>
      <c r="AC181" s="19">
        <v>467699</v>
      </c>
      <c r="AE181" s="19">
        <f>SUM(AC181:AD181)</f>
        <v>467699</v>
      </c>
      <c r="AF181" s="19">
        <v>547457</v>
      </c>
      <c r="AG181" s="15" t="s">
        <v>10</v>
      </c>
    </row>
    <row r="182" spans="1:33">
      <c r="A182" s="15" t="s">
        <v>523</v>
      </c>
      <c r="B182" s="15" t="s">
        <v>524</v>
      </c>
      <c r="C182" s="14">
        <v>35796</v>
      </c>
      <c r="D182" s="14">
        <v>41274</v>
      </c>
      <c r="E182" s="17">
        <v>17369390</v>
      </c>
      <c r="F182" s="22">
        <f>SUM(K182-AC182)/AC182</f>
        <v>5.9193381440725869E-2</v>
      </c>
      <c r="G182" s="22">
        <f>SUM(M182-AE182)/AE182</f>
        <v>5.9193381440725869E-2</v>
      </c>
      <c r="H182" s="22">
        <f>SUM(O182-AF182)/AF182</f>
        <v>4.343742894708226E-2</v>
      </c>
      <c r="I182" s="15" t="s">
        <v>524</v>
      </c>
      <c r="J182" s="15" t="s">
        <v>352</v>
      </c>
      <c r="K182" s="19">
        <v>288573</v>
      </c>
      <c r="M182" s="19">
        <f>SUM(K182:L182)</f>
        <v>288573</v>
      </c>
      <c r="N182" s="19">
        <v>28080</v>
      </c>
      <c r="O182" s="20">
        <f>SUM(M182:N182)</f>
        <v>316653</v>
      </c>
      <c r="R182" s="2"/>
      <c r="S182" s="15" t="s">
        <v>7</v>
      </c>
      <c r="T182" s="15" t="s">
        <v>30</v>
      </c>
      <c r="U182" s="11" t="s">
        <v>7</v>
      </c>
      <c r="V182" s="15" t="s">
        <v>9</v>
      </c>
      <c r="W182" s="15"/>
      <c r="X182" s="19"/>
      <c r="Z182" s="19"/>
      <c r="AC182" s="19">
        <v>272446</v>
      </c>
      <c r="AE182" s="19">
        <f>SUM(AC182:AD182)</f>
        <v>272446</v>
      </c>
      <c r="AF182" s="19">
        <v>303471</v>
      </c>
      <c r="AG182" s="15" t="s">
        <v>10</v>
      </c>
    </row>
    <row r="183" spans="1:33">
      <c r="A183" s="3" t="s">
        <v>49</v>
      </c>
      <c r="B183" s="4" t="s">
        <v>50</v>
      </c>
      <c r="C183" s="5">
        <v>38288</v>
      </c>
      <c r="D183" s="6">
        <v>41182</v>
      </c>
      <c r="E183" s="17">
        <v>37795184</v>
      </c>
      <c r="F183" s="22">
        <f>SUM(K183-AC183)/AC183</f>
        <v>5.8606626756336662E-2</v>
      </c>
      <c r="G183" s="22">
        <f>SUM(M183-AE183)/AE183</f>
        <v>5.8606626756336662E-2</v>
      </c>
      <c r="H183" s="22">
        <f>SUM(O183-AF183)/AF183</f>
        <v>5.8132115391073651E-2</v>
      </c>
      <c r="I183" s="7" t="s">
        <v>50</v>
      </c>
      <c r="J183" s="8" t="s">
        <v>39</v>
      </c>
      <c r="K183" s="19">
        <v>343936</v>
      </c>
      <c r="M183" s="19">
        <f>SUM(K183:L183)</f>
        <v>343936</v>
      </c>
      <c r="N183" s="19">
        <v>2652</v>
      </c>
      <c r="O183" s="20">
        <f>SUM(M183:N183)</f>
        <v>346588</v>
      </c>
      <c r="P183" s="19">
        <v>17501</v>
      </c>
      <c r="Q183" s="19">
        <v>16366</v>
      </c>
      <c r="R183" s="2"/>
      <c r="S183" s="9" t="s">
        <v>7</v>
      </c>
      <c r="T183" s="10" t="s">
        <v>30</v>
      </c>
      <c r="U183" s="11" t="s">
        <v>7</v>
      </c>
      <c r="V183" s="12" t="s">
        <v>9</v>
      </c>
      <c r="W183" s="13"/>
      <c r="X183" s="19"/>
      <c r="Z183" s="19"/>
      <c r="AA183" s="19"/>
      <c r="AB183" s="19"/>
      <c r="AC183" s="19">
        <v>324895</v>
      </c>
      <c r="AE183" s="19">
        <f>SUM(AC183:AD183)</f>
        <v>324895</v>
      </c>
      <c r="AF183" s="19">
        <v>327547</v>
      </c>
      <c r="AG183" s="2"/>
    </row>
    <row r="184" spans="1:33">
      <c r="A184" s="15" t="s">
        <v>349</v>
      </c>
      <c r="B184" s="15" t="s">
        <v>350</v>
      </c>
      <c r="C184" s="14">
        <v>39814</v>
      </c>
      <c r="D184" s="14">
        <v>41090</v>
      </c>
      <c r="E184" s="17">
        <v>14180902</v>
      </c>
      <c r="F184" s="22">
        <f>SUM(K184-AC184)/AC184</f>
        <v>6.6503038803179051E-2</v>
      </c>
      <c r="G184" s="22">
        <f>SUM(M184-AE184)/AE184</f>
        <v>5.8323083230832309E-2</v>
      </c>
      <c r="H184" s="22">
        <f>SUM(O184-AF184)/AF184</f>
        <v>5.8323083230832309E-2</v>
      </c>
      <c r="I184" s="15" t="s">
        <v>351</v>
      </c>
      <c r="J184" s="15" t="s">
        <v>352</v>
      </c>
      <c r="K184" s="19">
        <v>228125</v>
      </c>
      <c r="L184" s="19">
        <v>30000</v>
      </c>
      <c r="M184" s="19">
        <f>SUM(K184:L184)</f>
        <v>258125</v>
      </c>
      <c r="O184" s="20">
        <f>SUM(M184:N184)</f>
        <v>258125</v>
      </c>
      <c r="P184" s="19">
        <v>26180</v>
      </c>
      <c r="Q184" s="19">
        <v>17201</v>
      </c>
      <c r="R184" s="2"/>
      <c r="S184" s="15" t="s">
        <v>7</v>
      </c>
      <c r="T184" s="15" t="s">
        <v>8</v>
      </c>
      <c r="U184" s="11" t="s">
        <v>7</v>
      </c>
      <c r="V184" s="12" t="s">
        <v>9</v>
      </c>
      <c r="W184" s="15"/>
      <c r="X184" s="19"/>
      <c r="Y184" s="19"/>
      <c r="AA184" s="19"/>
      <c r="AB184" s="19"/>
      <c r="AC184" s="19">
        <v>213900</v>
      </c>
      <c r="AD184" s="19">
        <v>30000</v>
      </c>
      <c r="AE184" s="19">
        <f>SUM(AC184:AD184)</f>
        <v>243900</v>
      </c>
      <c r="AF184" s="19">
        <v>243900</v>
      </c>
      <c r="AG184" s="2"/>
    </row>
    <row r="185" spans="1:33">
      <c r="A185" s="3" t="s">
        <v>173</v>
      </c>
      <c r="B185" s="4" t="s">
        <v>174</v>
      </c>
      <c r="C185" s="5">
        <v>37294</v>
      </c>
      <c r="D185" s="6">
        <v>41090</v>
      </c>
      <c r="E185" s="17">
        <v>130784440</v>
      </c>
      <c r="F185" s="22">
        <f>SUM(K185-AC185)/AC185</f>
        <v>7.7083706800905047E-3</v>
      </c>
      <c r="G185" s="22">
        <f>SUM(M185-AE185)/AE185</f>
        <v>5.7853962470748407E-2</v>
      </c>
      <c r="H185" s="22">
        <f>SUM(O185-AF185)/AF185</f>
        <v>6.3328795197651153E-2</v>
      </c>
      <c r="I185" s="7" t="s">
        <v>174</v>
      </c>
      <c r="J185" s="8" t="s">
        <v>14</v>
      </c>
      <c r="K185" s="19">
        <v>415980</v>
      </c>
      <c r="L185" s="19">
        <v>20700</v>
      </c>
      <c r="M185" s="19">
        <f>SUM(K185:L185)</f>
        <v>436680</v>
      </c>
      <c r="N185" s="19">
        <v>2260</v>
      </c>
      <c r="O185" s="20">
        <f>SUM(M185:N185)</f>
        <v>438940</v>
      </c>
      <c r="P185" s="19">
        <v>29400</v>
      </c>
      <c r="Q185" s="19">
        <v>12457</v>
      </c>
      <c r="R185" s="2"/>
      <c r="S185" s="15" t="s">
        <v>7</v>
      </c>
      <c r="T185" s="10" t="s">
        <v>8</v>
      </c>
      <c r="U185" s="11" t="s">
        <v>7</v>
      </c>
      <c r="V185" s="12" t="s">
        <v>9</v>
      </c>
      <c r="W185" s="13"/>
      <c r="X185" s="19"/>
      <c r="Y185" s="19"/>
      <c r="Z185" s="19"/>
      <c r="AA185" s="19"/>
      <c r="AB185" s="19"/>
      <c r="AC185" s="19">
        <v>412798</v>
      </c>
      <c r="AE185" s="19">
        <f>SUM(AC185:AD185)</f>
        <v>412798</v>
      </c>
      <c r="AF185" s="19">
        <v>412798</v>
      </c>
      <c r="AG185" s="2"/>
    </row>
    <row r="186" spans="1:33">
      <c r="A186" s="3" t="s">
        <v>1352</v>
      </c>
      <c r="B186" s="4" t="s">
        <v>1353</v>
      </c>
      <c r="C186" s="14">
        <v>37196</v>
      </c>
      <c r="D186" s="6">
        <v>41182</v>
      </c>
      <c r="E186" s="17">
        <v>22517378</v>
      </c>
      <c r="F186" s="22">
        <f>SUM(K186-AC186)/AC186</f>
        <v>6.0020454156312327E-3</v>
      </c>
      <c r="G186" s="22">
        <f>SUM(M186-AE186)/AE186</f>
        <v>5.6906054337715707E-2</v>
      </c>
      <c r="H186" s="22">
        <f>SUM(O186-AF186)/AF186</f>
        <v>5.6906054337715707E-2</v>
      </c>
      <c r="I186" s="7" t="s">
        <v>1354</v>
      </c>
      <c r="J186" s="8" t="s">
        <v>39</v>
      </c>
      <c r="K186" s="19">
        <v>217390</v>
      </c>
      <c r="L186" s="19">
        <v>11000</v>
      </c>
      <c r="M186" s="19">
        <f>SUM(K186:L186)</f>
        <v>228390</v>
      </c>
      <c r="O186" s="20">
        <f>SUM(M186:N186)</f>
        <v>228390</v>
      </c>
      <c r="P186" s="19">
        <v>11000</v>
      </c>
      <c r="Q186" s="19">
        <v>8610</v>
      </c>
      <c r="S186" s="9" t="s">
        <v>7</v>
      </c>
      <c r="T186" s="10" t="s">
        <v>30</v>
      </c>
      <c r="U186" s="11" t="s">
        <v>7</v>
      </c>
      <c r="V186" s="12" t="s">
        <v>9</v>
      </c>
      <c r="W186" s="2"/>
      <c r="AC186" s="19">
        <v>216093</v>
      </c>
      <c r="AE186" s="19">
        <f>SUM(AC186:AD186)</f>
        <v>216093</v>
      </c>
      <c r="AF186" s="19">
        <v>216093</v>
      </c>
      <c r="AG186" s="2"/>
    </row>
    <row r="187" spans="1:33">
      <c r="A187" s="3" t="s">
        <v>224</v>
      </c>
      <c r="B187" s="4" t="s">
        <v>225</v>
      </c>
      <c r="C187" s="14">
        <v>37882</v>
      </c>
      <c r="D187" s="6">
        <v>41455</v>
      </c>
      <c r="E187" s="17">
        <v>13088841</v>
      </c>
      <c r="F187" s="22">
        <f>SUM(K187-AC187)/AC187</f>
        <v>5.6079499807887109E-2</v>
      </c>
      <c r="G187" s="22">
        <f>SUM(M187-AE187)/AE187</f>
        <v>5.5116893817158161E-2</v>
      </c>
      <c r="H187" s="22">
        <f>SUM(O187-AF187)/AF187</f>
        <v>5.461237290845327E-2</v>
      </c>
      <c r="I187" s="7" t="s">
        <v>225</v>
      </c>
      <c r="J187" s="8" t="s">
        <v>6</v>
      </c>
      <c r="K187" s="19">
        <v>302345</v>
      </c>
      <c r="L187" s="19">
        <v>5000</v>
      </c>
      <c r="M187" s="19">
        <f>SUM(K187:L187)</f>
        <v>307345</v>
      </c>
      <c r="N187" s="19">
        <v>2691</v>
      </c>
      <c r="O187" s="20">
        <f>SUM(M187:N187)</f>
        <v>310036</v>
      </c>
      <c r="P187" s="19">
        <v>33604</v>
      </c>
      <c r="Q187" s="19">
        <v>6493</v>
      </c>
      <c r="R187" s="2"/>
      <c r="S187" s="9" t="s">
        <v>7</v>
      </c>
      <c r="T187" s="10" t="s">
        <v>8</v>
      </c>
      <c r="U187" s="11" t="s">
        <v>7</v>
      </c>
      <c r="V187" s="12" t="s">
        <v>9</v>
      </c>
      <c r="W187" s="13"/>
      <c r="X187" s="19"/>
      <c r="Y187" s="19"/>
      <c r="Z187" s="19"/>
      <c r="AB187" s="19"/>
      <c r="AC187" s="19">
        <v>286290</v>
      </c>
      <c r="AD187" s="19">
        <v>5000</v>
      </c>
      <c r="AE187" s="19">
        <f>SUM(AC187:AD187)</f>
        <v>291290</v>
      </c>
      <c r="AF187" s="19">
        <v>293981</v>
      </c>
      <c r="AG187" s="15" t="s">
        <v>10</v>
      </c>
    </row>
    <row r="188" spans="1:33">
      <c r="A188" s="15" t="s">
        <v>1283</v>
      </c>
      <c r="B188" s="15" t="s">
        <v>1284</v>
      </c>
      <c r="C188" s="14">
        <v>39545</v>
      </c>
      <c r="D188" s="14">
        <v>41274</v>
      </c>
      <c r="E188" s="17">
        <v>50770992</v>
      </c>
      <c r="F188" s="22">
        <f>SUM(K188-AC188)/AC188</f>
        <v>5.0750342384545025E-2</v>
      </c>
      <c r="G188" s="22">
        <f>SUM(M188-AE188)/AE188</f>
        <v>5.3824602030941644E-2</v>
      </c>
      <c r="H188" s="22">
        <f>SUM(O188-AF188)/AF188</f>
        <v>5.0364936212416687E-2</v>
      </c>
      <c r="I188" s="15" t="s">
        <v>1285</v>
      </c>
      <c r="J188" s="15" t="s">
        <v>39</v>
      </c>
      <c r="K188" s="19">
        <v>434252</v>
      </c>
      <c r="L188" s="19">
        <v>64500</v>
      </c>
      <c r="M188" s="19">
        <f>SUM(K188:L188)</f>
        <v>498752</v>
      </c>
      <c r="N188" s="19">
        <v>35013</v>
      </c>
      <c r="O188" s="20">
        <f>SUM(M188:N188)</f>
        <v>533765</v>
      </c>
      <c r="P188" s="19">
        <v>82110</v>
      </c>
      <c r="Q188" s="19">
        <v>21444</v>
      </c>
      <c r="R188" s="15" t="s">
        <v>1286</v>
      </c>
      <c r="S188" s="2"/>
      <c r="T188" s="15" t="s">
        <v>8</v>
      </c>
      <c r="U188" s="15" t="s">
        <v>7</v>
      </c>
      <c r="V188" s="15" t="s">
        <v>9</v>
      </c>
      <c r="W188" s="15"/>
      <c r="X188" s="19"/>
      <c r="Y188" s="19"/>
      <c r="Z188" s="19"/>
      <c r="AA188" s="19"/>
      <c r="AB188" s="19"/>
      <c r="AC188" s="19">
        <v>413278</v>
      </c>
      <c r="AD188" s="19">
        <v>60000</v>
      </c>
      <c r="AE188" s="19">
        <f>SUM(AC188:AD188)</f>
        <v>473278</v>
      </c>
      <c r="AF188" s="19">
        <v>508171</v>
      </c>
      <c r="AG188" s="2"/>
    </row>
    <row r="189" spans="1:33">
      <c r="A189" s="3" t="s">
        <v>1022</v>
      </c>
      <c r="B189" s="4" t="s">
        <v>1023</v>
      </c>
      <c r="C189" s="14">
        <v>38601</v>
      </c>
      <c r="D189" s="6">
        <v>41090</v>
      </c>
      <c r="E189" s="17">
        <v>104575489</v>
      </c>
      <c r="F189" s="22">
        <f>SUM(K189-AC189)/AC189</f>
        <v>6.3815051706873599E-2</v>
      </c>
      <c r="G189" s="22">
        <f>SUM(M189-AE189)/AE189</f>
        <v>5.3022492249206798E-2</v>
      </c>
      <c r="H189" s="22">
        <f>SUM(O189-AF189)/AF189</f>
        <v>5.3005145058807136E-2</v>
      </c>
      <c r="I189" s="7" t="s">
        <v>1023</v>
      </c>
      <c r="J189" s="8" t="s">
        <v>39</v>
      </c>
      <c r="K189" s="19">
        <v>496141</v>
      </c>
      <c r="L189" s="19">
        <v>85000</v>
      </c>
      <c r="M189" s="19">
        <f>SUM(K189:L189)</f>
        <v>581141</v>
      </c>
      <c r="N189" s="19">
        <v>717</v>
      </c>
      <c r="O189" s="20">
        <f>SUM(M189:N189)</f>
        <v>581858</v>
      </c>
      <c r="P189" s="19">
        <v>393218</v>
      </c>
      <c r="Q189" s="19">
        <v>21748</v>
      </c>
      <c r="R189" s="15" t="s">
        <v>1024</v>
      </c>
      <c r="S189" s="9" t="s">
        <v>7</v>
      </c>
      <c r="T189" s="10" t="s">
        <v>8</v>
      </c>
      <c r="U189" s="11" t="s">
        <v>7</v>
      </c>
      <c r="V189" s="12" t="s">
        <v>9</v>
      </c>
      <c r="W189" s="13"/>
      <c r="X189" s="19"/>
      <c r="Y189" s="19"/>
      <c r="Z189" s="19"/>
      <c r="AA189" s="19"/>
      <c r="AB189" s="19"/>
      <c r="AC189" s="19">
        <v>466379</v>
      </c>
      <c r="AD189" s="19">
        <v>85500</v>
      </c>
      <c r="AE189" s="19">
        <f>SUM(AC189:AD189)</f>
        <v>551879</v>
      </c>
      <c r="AF189" s="19">
        <v>552569</v>
      </c>
      <c r="AG189" s="2"/>
    </row>
    <row r="190" spans="1:33">
      <c r="A190" s="3" t="s">
        <v>1338</v>
      </c>
      <c r="B190" s="4" t="s">
        <v>1339</v>
      </c>
      <c r="C190" s="5">
        <v>34851</v>
      </c>
      <c r="D190" s="6">
        <v>41090</v>
      </c>
      <c r="E190" s="17">
        <v>10558458</v>
      </c>
      <c r="F190" s="22">
        <f>SUM(K190-AC190)/AC190</f>
        <v>6.1820167617689013E-2</v>
      </c>
      <c r="G190" s="22">
        <f>SUM(M190-AE190)/AE190</f>
        <v>5.3018413315944209E-2</v>
      </c>
      <c r="H190" s="22">
        <f>SUM(O190-AF190)/AF190</f>
        <v>1.5595019826887819E-2</v>
      </c>
      <c r="I190" s="15" t="s">
        <v>1339</v>
      </c>
      <c r="J190" s="15" t="s">
        <v>6</v>
      </c>
      <c r="K190" s="19">
        <v>190550</v>
      </c>
      <c r="M190" s="19">
        <f>SUM(K190:L190)</f>
        <v>190550</v>
      </c>
      <c r="O190" s="20">
        <f>SUM(M190:N190)</f>
        <v>190550</v>
      </c>
      <c r="P190" s="19">
        <v>12000</v>
      </c>
      <c r="Q190" s="19">
        <v>15998</v>
      </c>
      <c r="R190" s="2"/>
      <c r="S190" s="15" t="s">
        <v>7</v>
      </c>
      <c r="T190" s="10" t="s">
        <v>8</v>
      </c>
      <c r="U190" s="11" t="s">
        <v>7</v>
      </c>
      <c r="V190" s="12" t="s">
        <v>9</v>
      </c>
      <c r="W190" s="15"/>
      <c r="X190" s="19"/>
      <c r="Y190" s="19"/>
      <c r="AA190" s="19"/>
      <c r="AB190" s="19"/>
      <c r="AC190" s="19">
        <v>179456</v>
      </c>
      <c r="AD190" s="19">
        <v>1500</v>
      </c>
      <c r="AE190" s="19">
        <f>SUM(AC190:AD190)</f>
        <v>180956</v>
      </c>
      <c r="AF190" s="19">
        <v>187624</v>
      </c>
      <c r="AG190" s="2"/>
    </row>
    <row r="191" spans="1:33">
      <c r="A191" s="15" t="s">
        <v>171</v>
      </c>
      <c r="B191" s="15" t="s">
        <v>172</v>
      </c>
      <c r="C191" s="14">
        <v>39326</v>
      </c>
      <c r="D191" s="14">
        <v>41274</v>
      </c>
      <c r="E191" s="17">
        <v>25408665</v>
      </c>
      <c r="F191" s="22">
        <f>SUM(K191-AC191)/AC191</f>
        <v>5.2487944384441029E-2</v>
      </c>
      <c r="G191" s="22">
        <f>SUM(M191-AE191)/AE191</f>
        <v>5.2487944384441029E-2</v>
      </c>
      <c r="H191" s="22">
        <f>SUM(O191-AF191)/AF191</f>
        <v>5.2487944384441029E-2</v>
      </c>
      <c r="I191" s="15" t="s">
        <v>172</v>
      </c>
      <c r="J191" s="15" t="s">
        <v>6</v>
      </c>
      <c r="K191" s="19">
        <v>345937</v>
      </c>
      <c r="M191" s="19">
        <f>SUM(K191:L191)</f>
        <v>345937</v>
      </c>
      <c r="O191" s="20">
        <f>SUM(M191:N191)</f>
        <v>345937</v>
      </c>
      <c r="Q191" s="19">
        <v>7451</v>
      </c>
      <c r="R191" s="2"/>
      <c r="S191" s="9" t="s">
        <v>7</v>
      </c>
      <c r="T191" s="10" t="s">
        <v>8</v>
      </c>
      <c r="U191" s="11" t="s">
        <v>7</v>
      </c>
      <c r="V191" s="12" t="s">
        <v>9</v>
      </c>
      <c r="W191" s="15"/>
      <c r="X191" s="19"/>
      <c r="AB191" s="19"/>
      <c r="AC191" s="19">
        <v>328685</v>
      </c>
      <c r="AE191" s="19">
        <f>SUM(AC191:AD191)</f>
        <v>328685</v>
      </c>
      <c r="AF191" s="19">
        <v>328685</v>
      </c>
      <c r="AG191" s="15" t="s">
        <v>10</v>
      </c>
    </row>
    <row r="192" spans="1:33">
      <c r="A192" s="3" t="s">
        <v>1432</v>
      </c>
      <c r="B192" s="4" t="s">
        <v>1433</v>
      </c>
      <c r="C192" s="5">
        <v>40695</v>
      </c>
      <c r="D192" s="6">
        <v>41182</v>
      </c>
      <c r="E192" s="17">
        <v>244359925</v>
      </c>
      <c r="F192" s="22">
        <f>SUM(K192-AC192)/AC192</f>
        <v>-2.1781826786559395E-2</v>
      </c>
      <c r="G192" s="22">
        <f>SUM(M192-AE192)/AE192</f>
        <v>5.2044235924932979E-2</v>
      </c>
      <c r="H192" s="22">
        <f>SUM(O192-AF192)/AF192</f>
        <v>4.3949258783511864E-2</v>
      </c>
      <c r="I192" s="7" t="s">
        <v>1434</v>
      </c>
      <c r="J192" s="8" t="s">
        <v>91</v>
      </c>
      <c r="K192" s="19">
        <v>165358</v>
      </c>
      <c r="L192" s="19">
        <v>23000</v>
      </c>
      <c r="M192" s="19">
        <f>SUM(K192:L192)</f>
        <v>188358</v>
      </c>
      <c r="N192" s="19">
        <v>1005</v>
      </c>
      <c r="O192" s="20">
        <f>SUM(M192:N192)</f>
        <v>189363</v>
      </c>
      <c r="P192" s="19">
        <v>26633</v>
      </c>
      <c r="Q192" s="19">
        <v>41983</v>
      </c>
      <c r="R192" s="2"/>
      <c r="S192" s="2"/>
      <c r="T192" s="2"/>
      <c r="U192" s="2"/>
      <c r="V192" s="2"/>
      <c r="W192" s="13"/>
      <c r="X192" s="19"/>
      <c r="Y192" s="19"/>
      <c r="Z192" s="19"/>
      <c r="AA192" s="19"/>
      <c r="AB192" s="19"/>
      <c r="AC192" s="19">
        <v>169040</v>
      </c>
      <c r="AD192" s="19">
        <v>10000</v>
      </c>
      <c r="AE192" s="19">
        <f>SUM(AC192:AD192)</f>
        <v>179040</v>
      </c>
      <c r="AF192" s="19">
        <v>181391</v>
      </c>
      <c r="AG192" s="15" t="s">
        <v>10</v>
      </c>
    </row>
    <row r="193" spans="1:33">
      <c r="A193" s="15" t="s">
        <v>969</v>
      </c>
      <c r="B193" s="15" t="s">
        <v>970</v>
      </c>
      <c r="C193" s="14">
        <v>41061</v>
      </c>
      <c r="D193" s="14">
        <v>41060</v>
      </c>
      <c r="E193" s="17">
        <v>20015702</v>
      </c>
      <c r="F193" s="22">
        <f>SUM(K193-AC193)/AC193</f>
        <v>4.3183601645542531E-2</v>
      </c>
      <c r="G193" s="22">
        <f>SUM(M193-AE193)/AE193</f>
        <v>5.1712653822456829E-2</v>
      </c>
      <c r="H193" s="22">
        <f>SUM(O193-AF193)/AF193</f>
        <v>3.9668182484520677E-2</v>
      </c>
      <c r="I193" s="15" t="s">
        <v>971</v>
      </c>
      <c r="J193" s="15" t="s">
        <v>39</v>
      </c>
      <c r="K193" s="19">
        <v>438690</v>
      </c>
      <c r="L193" s="19">
        <v>192895</v>
      </c>
      <c r="M193" s="19">
        <f>SUM(K193:L193)</f>
        <v>631585</v>
      </c>
      <c r="N193" s="19">
        <v>56352</v>
      </c>
      <c r="O193" s="20">
        <f>SUM(M193:N193)</f>
        <v>687937</v>
      </c>
      <c r="P193" s="19">
        <v>17150</v>
      </c>
      <c r="Q193" s="19">
        <v>55057</v>
      </c>
      <c r="R193" s="2"/>
      <c r="S193" s="15" t="s">
        <v>7</v>
      </c>
      <c r="T193" s="15" t="s">
        <v>8</v>
      </c>
      <c r="U193" s="11" t="s">
        <v>10</v>
      </c>
      <c r="V193" s="15" t="s">
        <v>9</v>
      </c>
      <c r="W193" s="15"/>
      <c r="X193" s="19"/>
      <c r="Y193" s="19"/>
      <c r="Z193" s="19"/>
      <c r="AA193" s="19"/>
      <c r="AB193" s="19"/>
      <c r="AC193" s="19">
        <v>420530</v>
      </c>
      <c r="AD193" s="19">
        <v>180000</v>
      </c>
      <c r="AE193" s="19">
        <f>SUM(AC193:AD193)</f>
        <v>600530</v>
      </c>
      <c r="AF193" s="19">
        <v>661689</v>
      </c>
      <c r="AG193" s="15" t="s">
        <v>10</v>
      </c>
    </row>
    <row r="194" spans="1:33">
      <c r="A194" s="3" t="s">
        <v>214</v>
      </c>
      <c r="B194" s="4" t="s">
        <v>215</v>
      </c>
      <c r="C194" s="5">
        <v>36384</v>
      </c>
      <c r="D194" s="6">
        <v>41182</v>
      </c>
      <c r="E194" s="17">
        <v>41040251</v>
      </c>
      <c r="F194" s="22">
        <f>SUM(K194-AC194)/AC194</f>
        <v>4.3367582575811088E-2</v>
      </c>
      <c r="G194" s="22">
        <f>SUM(M194-AE194)/AE194</f>
        <v>5.1369074165739576E-2</v>
      </c>
      <c r="H194" s="22">
        <f>SUM(O194-AF194)/AF194</f>
        <v>5.5902919620329207E-2</v>
      </c>
      <c r="I194" s="7" t="s">
        <v>215</v>
      </c>
      <c r="J194" s="8" t="s">
        <v>14</v>
      </c>
      <c r="K194" s="19">
        <v>384049</v>
      </c>
      <c r="L194" s="19">
        <v>45000</v>
      </c>
      <c r="M194" s="19">
        <f>SUM(K194:L194)</f>
        <v>429049</v>
      </c>
      <c r="N194" s="19">
        <v>10365</v>
      </c>
      <c r="O194" s="20">
        <f>SUM(M194:N194)</f>
        <v>439414</v>
      </c>
      <c r="P194" s="19">
        <v>253764</v>
      </c>
      <c r="Q194" s="19">
        <v>15325</v>
      </c>
      <c r="R194" s="2"/>
      <c r="S194" s="15" t="s">
        <v>7</v>
      </c>
      <c r="T194" s="15" t="s">
        <v>8</v>
      </c>
      <c r="U194" s="11" t="s">
        <v>7</v>
      </c>
      <c r="V194" s="12" t="s">
        <v>9</v>
      </c>
      <c r="W194" s="15"/>
      <c r="X194" s="19"/>
      <c r="Y194" s="19"/>
      <c r="Z194" s="19"/>
      <c r="AA194" s="19"/>
      <c r="AB194" s="19"/>
      <c r="AC194" s="19">
        <v>368086</v>
      </c>
      <c r="AD194" s="19">
        <v>40000</v>
      </c>
      <c r="AE194" s="19">
        <f>SUM(AC194:AD194)</f>
        <v>408086</v>
      </c>
      <c r="AF194" s="19">
        <v>416150</v>
      </c>
      <c r="AG194" s="15" t="s">
        <v>10</v>
      </c>
    </row>
    <row r="195" spans="1:33">
      <c r="A195" s="3" t="s">
        <v>67</v>
      </c>
      <c r="B195" s="4" t="s">
        <v>68</v>
      </c>
      <c r="C195" s="5">
        <v>35740</v>
      </c>
      <c r="D195" s="6">
        <v>41364</v>
      </c>
      <c r="E195" s="17">
        <v>130680540</v>
      </c>
      <c r="F195" s="22">
        <f>SUM(K195-AC195)/AC195</f>
        <v>5.1145224815627395E-2</v>
      </c>
      <c r="G195" s="22">
        <f>SUM(M195-AE195)/AE195</f>
        <v>5.1145224815627395E-2</v>
      </c>
      <c r="H195" s="22">
        <f>SUM(O195-AF195)/AF195</f>
        <v>5.1145224815627395E-2</v>
      </c>
      <c r="I195" s="15" t="s">
        <v>68</v>
      </c>
      <c r="J195" s="15" t="s">
        <v>14</v>
      </c>
      <c r="K195" s="19">
        <v>318127</v>
      </c>
      <c r="M195" s="19">
        <f>SUM(K195:L195)</f>
        <v>318127</v>
      </c>
      <c r="O195" s="20">
        <f>SUM(M195:N195)</f>
        <v>318127</v>
      </c>
      <c r="P195" s="19">
        <v>9646</v>
      </c>
      <c r="Q195" s="19">
        <v>25381</v>
      </c>
      <c r="R195" s="2"/>
      <c r="S195" s="9" t="s">
        <v>7</v>
      </c>
      <c r="T195" s="10" t="s">
        <v>8</v>
      </c>
      <c r="U195" s="11" t="s">
        <v>7</v>
      </c>
      <c r="V195" s="12" t="s">
        <v>9</v>
      </c>
      <c r="W195" s="15"/>
      <c r="X195" s="19"/>
      <c r="AB195" s="19"/>
      <c r="AC195" s="19">
        <v>302648</v>
      </c>
      <c r="AE195" s="19">
        <f>SUM(AC195:AD195)</f>
        <v>302648</v>
      </c>
      <c r="AF195" s="19">
        <v>302648</v>
      </c>
      <c r="AG195" s="2"/>
    </row>
    <row r="196" spans="1:33">
      <c r="A196" s="15" t="s">
        <v>437</v>
      </c>
      <c r="B196" s="15" t="s">
        <v>438</v>
      </c>
      <c r="C196" s="14">
        <v>41456</v>
      </c>
      <c r="D196" s="14">
        <v>41060</v>
      </c>
      <c r="E196" s="17">
        <v>40024514</v>
      </c>
      <c r="F196" s="22">
        <f>SUM(K196-AC196)/AC196</f>
        <v>5.2952969782940722E-2</v>
      </c>
      <c r="G196" s="22">
        <f>SUM(M196-AE196)/AE196</f>
        <v>5.0799765241352761E-2</v>
      </c>
      <c r="H196" s="22">
        <f>SUM(O196-AF196)/AF196</f>
        <v>5.0799765241352761E-2</v>
      </c>
      <c r="I196" s="15" t="s">
        <v>439</v>
      </c>
      <c r="J196" s="15" t="s">
        <v>6</v>
      </c>
      <c r="K196" s="19">
        <v>745258</v>
      </c>
      <c r="L196" s="19">
        <v>30000</v>
      </c>
      <c r="M196" s="19">
        <f>SUM(K196:L196)</f>
        <v>775258</v>
      </c>
      <c r="O196" s="20">
        <f>SUM(M196:N196)</f>
        <v>775258</v>
      </c>
      <c r="P196" s="19">
        <v>17636</v>
      </c>
      <c r="Q196" s="19">
        <v>20777</v>
      </c>
      <c r="R196" s="2"/>
      <c r="S196" s="9" t="s">
        <v>7</v>
      </c>
      <c r="T196" s="10" t="s">
        <v>8</v>
      </c>
      <c r="U196" s="11" t="s">
        <v>10</v>
      </c>
      <c r="V196" s="12" t="s">
        <v>9</v>
      </c>
      <c r="W196" s="15"/>
      <c r="X196" s="19"/>
      <c r="Y196" s="19"/>
      <c r="AA196" s="19"/>
      <c r="AB196" s="19"/>
      <c r="AC196" s="19">
        <v>707779</v>
      </c>
      <c r="AD196" s="19">
        <v>30000</v>
      </c>
      <c r="AE196" s="19">
        <f>SUM(AC196:AD196)</f>
        <v>737779</v>
      </c>
      <c r="AF196" s="19">
        <v>737779</v>
      </c>
      <c r="AG196" s="15" t="s">
        <v>10</v>
      </c>
    </row>
    <row r="197" spans="1:33">
      <c r="A197" s="3" t="s">
        <v>404</v>
      </c>
      <c r="B197" s="4" t="s">
        <v>405</v>
      </c>
      <c r="C197" s="14">
        <v>39755</v>
      </c>
      <c r="D197" s="6">
        <v>41090</v>
      </c>
      <c r="E197" s="17">
        <v>31063505</v>
      </c>
      <c r="F197" s="22">
        <f>SUM(K197-AC197)/AC197</f>
        <v>4.9659360616514041E-2</v>
      </c>
      <c r="G197" s="22">
        <f>SUM(M197-AE197)/AE197</f>
        <v>4.9659360616514041E-2</v>
      </c>
      <c r="H197" s="22">
        <f>SUM(O197-AF197)/AF197</f>
        <v>4.9659360616514041E-2</v>
      </c>
      <c r="I197" s="7" t="s">
        <v>405</v>
      </c>
      <c r="J197" s="8" t="s">
        <v>6</v>
      </c>
      <c r="K197" s="19">
        <v>218474</v>
      </c>
      <c r="M197" s="19">
        <f>SUM(K197:L197)</f>
        <v>218474</v>
      </c>
      <c r="O197" s="20">
        <f>SUM(M197:N197)</f>
        <v>218474</v>
      </c>
      <c r="P197" s="19">
        <v>62388</v>
      </c>
      <c r="Q197" s="19">
        <v>20565</v>
      </c>
      <c r="R197" s="2"/>
      <c r="S197" s="9" t="s">
        <v>7</v>
      </c>
      <c r="T197" s="10" t="s">
        <v>8</v>
      </c>
      <c r="U197" s="11" t="s">
        <v>7</v>
      </c>
      <c r="V197" s="12" t="s">
        <v>9</v>
      </c>
      <c r="W197" s="13"/>
      <c r="X197" s="19"/>
      <c r="AA197" s="19"/>
      <c r="AB197" s="19"/>
      <c r="AC197" s="19">
        <v>208138</v>
      </c>
      <c r="AE197" s="19">
        <f>SUM(AC197:AD197)</f>
        <v>208138</v>
      </c>
      <c r="AF197" s="19">
        <v>208138</v>
      </c>
      <c r="AG197" s="15" t="s">
        <v>10</v>
      </c>
    </row>
    <row r="198" spans="1:33">
      <c r="A198" s="15" t="s">
        <v>926</v>
      </c>
      <c r="B198" s="15" t="s">
        <v>927</v>
      </c>
      <c r="C198" s="14">
        <v>31048</v>
      </c>
      <c r="D198" s="14">
        <v>41274</v>
      </c>
      <c r="E198" s="17">
        <v>19963804</v>
      </c>
      <c r="F198" s="22">
        <f>SUM(K198-AC198)/AC198</f>
        <v>4.9319199288935418E-2</v>
      </c>
      <c r="G198" s="22">
        <f>SUM(M198-AE198)/AE198</f>
        <v>4.9319199288935418E-2</v>
      </c>
      <c r="H198" s="22">
        <f>SUM(O198-AF198)/AF198</f>
        <v>4.9278530708103237E-2</v>
      </c>
      <c r="I198" s="15" t="s">
        <v>927</v>
      </c>
      <c r="J198" s="15" t="s">
        <v>6</v>
      </c>
      <c r="K198" s="19">
        <v>384863</v>
      </c>
      <c r="M198" s="19">
        <f>SUM(K198:L198)</f>
        <v>384863</v>
      </c>
      <c r="N198" s="19">
        <v>2943</v>
      </c>
      <c r="O198" s="20">
        <f>SUM(M198:N198)</f>
        <v>387806</v>
      </c>
      <c r="P198" s="19">
        <v>25000</v>
      </c>
      <c r="Q198" s="19">
        <v>15913</v>
      </c>
      <c r="S198" s="15" t="s">
        <v>7</v>
      </c>
      <c r="T198" s="15" t="s">
        <v>8</v>
      </c>
      <c r="U198" s="15" t="s">
        <v>7</v>
      </c>
      <c r="V198" s="15" t="s">
        <v>9</v>
      </c>
      <c r="W198" s="15"/>
      <c r="X198" s="19"/>
      <c r="AA198" s="19"/>
      <c r="AB198" s="19"/>
      <c r="AC198" s="19">
        <v>366774</v>
      </c>
      <c r="AE198" s="19">
        <f>SUM(AC198:AD198)</f>
        <v>366774</v>
      </c>
      <c r="AF198" s="19">
        <v>369593</v>
      </c>
      <c r="AG198" s="15" t="s">
        <v>10</v>
      </c>
    </row>
    <row r="199" spans="1:33">
      <c r="A199" s="3" t="s">
        <v>152</v>
      </c>
      <c r="B199" s="4" t="s">
        <v>153</v>
      </c>
      <c r="C199" s="5">
        <v>39363</v>
      </c>
      <c r="D199" s="6">
        <v>41274</v>
      </c>
      <c r="E199" s="17">
        <v>203808634</v>
      </c>
      <c r="F199" s="22">
        <f>SUM(K199-AC199)/AC199</f>
        <v>4.9340394238875041E-2</v>
      </c>
      <c r="G199" s="22">
        <f>SUM(M199-AE199)/AE199</f>
        <v>4.8697342739609871E-2</v>
      </c>
      <c r="H199" s="22">
        <f>SUM(O199-AF199)/AF199</f>
        <v>5.3451781298653724E-2</v>
      </c>
      <c r="I199" s="7" t="s">
        <v>153</v>
      </c>
      <c r="J199" s="8" t="s">
        <v>91</v>
      </c>
      <c r="K199" s="19">
        <v>468031</v>
      </c>
      <c r="L199" s="19">
        <v>81090</v>
      </c>
      <c r="M199" s="19">
        <f>SUM(K199:L199)</f>
        <v>549121</v>
      </c>
      <c r="N199" s="19">
        <v>26011</v>
      </c>
      <c r="O199" s="20">
        <f>SUM(M199:N199)</f>
        <v>575132</v>
      </c>
      <c r="P199" s="19">
        <v>236772</v>
      </c>
      <c r="Q199" s="19">
        <v>23469</v>
      </c>
      <c r="R199" s="15" t="s">
        <v>154</v>
      </c>
      <c r="S199" s="9" t="s">
        <v>7</v>
      </c>
      <c r="T199" s="10" t="s">
        <v>8</v>
      </c>
      <c r="U199" s="11" t="s">
        <v>7</v>
      </c>
      <c r="V199" s="12" t="s">
        <v>9</v>
      </c>
      <c r="W199" s="13"/>
      <c r="X199" s="19"/>
      <c r="Z199" s="19"/>
      <c r="AA199" s="19"/>
      <c r="AB199" s="19"/>
      <c r="AC199" s="19">
        <v>446024</v>
      </c>
      <c r="AD199" s="19">
        <v>77598</v>
      </c>
      <c r="AE199" s="19">
        <f>SUM(AC199:AD199)</f>
        <v>523622</v>
      </c>
      <c r="AF199" s="19">
        <v>545950</v>
      </c>
      <c r="AG199" s="2"/>
    </row>
    <row r="200" spans="1:33">
      <c r="A200" s="3" t="s">
        <v>1323</v>
      </c>
      <c r="B200" s="15" t="s">
        <v>1324</v>
      </c>
      <c r="C200" s="14">
        <v>36161</v>
      </c>
      <c r="D200" s="6">
        <v>41182</v>
      </c>
      <c r="E200" s="17">
        <v>16420823</v>
      </c>
      <c r="F200" s="22">
        <f>SUM(K200-AC200)/AC200</f>
        <v>5.2824056986003808E-2</v>
      </c>
      <c r="G200" s="22">
        <f>SUM(M200-AE200)/AE200</f>
        <v>4.8692448779266893E-2</v>
      </c>
      <c r="H200" s="22">
        <f>SUM(O200-AF200)/AF200</f>
        <v>4.8692448779266893E-2</v>
      </c>
      <c r="I200" s="7" t="s">
        <v>1325</v>
      </c>
      <c r="J200" s="8" t="s">
        <v>91</v>
      </c>
      <c r="K200" s="19">
        <v>248158</v>
      </c>
      <c r="L200" s="19">
        <v>20000</v>
      </c>
      <c r="M200" s="19">
        <f>SUM(K200:L200)</f>
        <v>268158</v>
      </c>
      <c r="O200" s="20">
        <f>SUM(M200:N200)</f>
        <v>268158</v>
      </c>
      <c r="P200" s="19">
        <v>12679</v>
      </c>
      <c r="Q200" s="19">
        <v>7149</v>
      </c>
      <c r="R200" s="2"/>
      <c r="S200" s="9" t="s">
        <v>7</v>
      </c>
      <c r="T200" s="10" t="s">
        <v>8</v>
      </c>
      <c r="U200" s="11" t="s">
        <v>7</v>
      </c>
      <c r="V200" s="12" t="s">
        <v>9</v>
      </c>
      <c r="W200" s="2"/>
      <c r="AC200" s="19">
        <v>235707</v>
      </c>
      <c r="AD200" s="19">
        <v>20000</v>
      </c>
      <c r="AE200" s="19">
        <f>SUM(AC200:AD200)</f>
        <v>255707</v>
      </c>
      <c r="AF200" s="19">
        <v>255707</v>
      </c>
      <c r="AG200" s="15" t="s">
        <v>10</v>
      </c>
    </row>
    <row r="201" spans="1:33">
      <c r="A201" s="3" t="s">
        <v>698</v>
      </c>
      <c r="B201" s="4" t="s">
        <v>699</v>
      </c>
      <c r="C201" s="5">
        <v>32874</v>
      </c>
      <c r="D201" s="6">
        <v>41274</v>
      </c>
      <c r="E201" s="17">
        <v>46217174</v>
      </c>
      <c r="F201" s="22">
        <f>SUM(K201-AC201)/AC201</f>
        <v>-4.0420514792494028E-3</v>
      </c>
      <c r="G201" s="22">
        <f>SUM(M201-AE201)/AE201</f>
        <v>4.8102477305683171E-2</v>
      </c>
      <c r="H201" s="22">
        <f>SUM(O201-AF201)/AF201</f>
        <v>1.5787234507098264</v>
      </c>
      <c r="I201" s="7" t="s">
        <v>700</v>
      </c>
      <c r="J201" s="8" t="s">
        <v>14</v>
      </c>
      <c r="K201" s="19">
        <v>450664</v>
      </c>
      <c r="L201" s="19">
        <v>202024</v>
      </c>
      <c r="M201" s="19">
        <f>SUM(K201:L201)</f>
        <v>652688</v>
      </c>
      <c r="N201" s="19">
        <v>1000823</v>
      </c>
      <c r="O201" s="20">
        <f>SUM(M201:N201)</f>
        <v>1653511</v>
      </c>
      <c r="P201" s="19">
        <v>222844</v>
      </c>
      <c r="Q201" s="19">
        <v>41832</v>
      </c>
      <c r="R201" s="15" t="s">
        <v>701</v>
      </c>
      <c r="S201" s="9" t="s">
        <v>7</v>
      </c>
      <c r="T201" s="10" t="s">
        <v>30</v>
      </c>
      <c r="U201" s="11" t="s">
        <v>7</v>
      </c>
      <c r="V201" s="12" t="s">
        <v>9</v>
      </c>
      <c r="W201" s="13"/>
      <c r="X201" s="19"/>
      <c r="Y201" s="19"/>
      <c r="Z201" s="19"/>
      <c r="AA201" s="19"/>
      <c r="AB201" s="19"/>
      <c r="AC201" s="19">
        <v>452493</v>
      </c>
      <c r="AD201" s="19">
        <v>170240</v>
      </c>
      <c r="AE201" s="19">
        <f>SUM(AC201:AD201)</f>
        <v>622733</v>
      </c>
      <c r="AF201" s="19">
        <v>641213</v>
      </c>
      <c r="AG201" s="15" t="s">
        <v>10</v>
      </c>
    </row>
    <row r="202" spans="1:33">
      <c r="A202" s="3" t="s">
        <v>856</v>
      </c>
      <c r="B202" s="4" t="s">
        <v>857</v>
      </c>
      <c r="C202" s="14">
        <v>40364</v>
      </c>
      <c r="D202" s="6">
        <v>41274</v>
      </c>
      <c r="E202" s="17">
        <v>53759423</v>
      </c>
      <c r="F202" s="22">
        <f>SUM(K202-AC202)/AC202</f>
        <v>5.2692053265840262E-2</v>
      </c>
      <c r="G202" s="22">
        <f>SUM(M202-AE202)/AE202</f>
        <v>4.8070281941000284E-2</v>
      </c>
      <c r="H202" s="22">
        <f>SUM(O202-AF202)/AF202</f>
        <v>0.25919858429407439</v>
      </c>
      <c r="I202" s="7" t="s">
        <v>857</v>
      </c>
      <c r="J202" s="8" t="s">
        <v>39</v>
      </c>
      <c r="K202" s="19">
        <v>732021</v>
      </c>
      <c r="L202" s="19">
        <v>183002</v>
      </c>
      <c r="M202" s="19">
        <f>SUM(K202:L202)</f>
        <v>915023</v>
      </c>
      <c r="N202" s="19">
        <v>234857</v>
      </c>
      <c r="O202" s="20">
        <f>SUM(M202:N202)</f>
        <v>1149880</v>
      </c>
      <c r="P202" s="19">
        <v>169640</v>
      </c>
      <c r="Q202" s="19">
        <v>18117</v>
      </c>
      <c r="R202" s="15" t="s">
        <v>858</v>
      </c>
      <c r="S202" s="9" t="s">
        <v>7</v>
      </c>
      <c r="T202" s="10" t="s">
        <v>8</v>
      </c>
      <c r="U202" s="11" t="s">
        <v>7</v>
      </c>
      <c r="V202" s="12" t="s">
        <v>9</v>
      </c>
      <c r="W202" s="13"/>
      <c r="X202" s="19"/>
      <c r="Y202" s="19"/>
      <c r="Z202" s="19"/>
      <c r="AA202" s="19"/>
      <c r="AB202" s="19"/>
      <c r="AC202" s="19">
        <v>695380</v>
      </c>
      <c r="AD202" s="19">
        <v>177675</v>
      </c>
      <c r="AE202" s="19">
        <f>SUM(AC202:AD202)</f>
        <v>873055</v>
      </c>
      <c r="AF202" s="19">
        <v>913184</v>
      </c>
      <c r="AG202" s="15" t="s">
        <v>10</v>
      </c>
    </row>
    <row r="203" spans="1:33">
      <c r="A203" s="15" t="s">
        <v>832</v>
      </c>
      <c r="B203" s="15" t="s">
        <v>833</v>
      </c>
      <c r="C203" s="2"/>
      <c r="D203" s="14">
        <v>41274</v>
      </c>
      <c r="E203" s="17">
        <v>13536600</v>
      </c>
      <c r="F203" s="22">
        <f>SUM(K203-AC203)/AC203</f>
        <v>5.192987348696524E-2</v>
      </c>
      <c r="G203" s="22">
        <f>SUM(M203-AE203)/AE203</f>
        <v>4.7571183072625957E-2</v>
      </c>
      <c r="H203" s="22">
        <f>SUM(O203-AF203)/AF203</f>
        <v>4.7571183072625957E-2</v>
      </c>
      <c r="I203" s="15" t="s">
        <v>833</v>
      </c>
      <c r="J203" s="15" t="s">
        <v>91</v>
      </c>
      <c r="K203" s="19">
        <v>392292</v>
      </c>
      <c r="L203" s="19">
        <v>60022</v>
      </c>
      <c r="M203" s="19">
        <f>SUM(K203:L203)</f>
        <v>452314</v>
      </c>
      <c r="O203" s="20">
        <f>SUM(M203:N203)</f>
        <v>452314</v>
      </c>
      <c r="P203" s="19">
        <v>35000</v>
      </c>
      <c r="Q203" s="19">
        <v>5473</v>
      </c>
      <c r="R203" s="15" t="s">
        <v>834</v>
      </c>
      <c r="S203" s="15" t="s">
        <v>7</v>
      </c>
      <c r="T203" s="15" t="s">
        <v>8</v>
      </c>
      <c r="U203" s="15" t="s">
        <v>7</v>
      </c>
      <c r="V203" s="15" t="s">
        <v>9</v>
      </c>
      <c r="W203" s="15"/>
      <c r="X203" s="19"/>
      <c r="Y203" s="19"/>
      <c r="AA203" s="19"/>
      <c r="AB203" s="19"/>
      <c r="AC203" s="19">
        <v>372926</v>
      </c>
      <c r="AD203" s="19">
        <v>58848</v>
      </c>
      <c r="AE203" s="19">
        <f>SUM(AC203:AD203)</f>
        <v>431774</v>
      </c>
      <c r="AF203" s="19">
        <v>431774</v>
      </c>
      <c r="AG203" s="2"/>
    </row>
    <row r="204" spans="1:33">
      <c r="A204" s="3" t="s">
        <v>1413</v>
      </c>
      <c r="B204" s="4" t="s">
        <v>1414</v>
      </c>
      <c r="C204" s="2"/>
      <c r="D204" s="6">
        <v>41182</v>
      </c>
      <c r="E204" s="17">
        <v>21190588</v>
      </c>
      <c r="F204" s="22">
        <f>SUM(K204-AC204)/AC204</f>
        <v>4.7458981712190304E-2</v>
      </c>
      <c r="G204" s="22">
        <f>SUM(M204-AE204)/AE204</f>
        <v>4.7458981712190304E-2</v>
      </c>
      <c r="H204" s="22">
        <f>SUM(O204-AF204)/AF204</f>
        <v>0.1028664110089525</v>
      </c>
      <c r="I204" s="7" t="s">
        <v>1414</v>
      </c>
      <c r="J204" s="8" t="s">
        <v>6</v>
      </c>
      <c r="K204" s="19">
        <v>311927</v>
      </c>
      <c r="M204" s="19">
        <f>SUM(K204:L204)</f>
        <v>311927</v>
      </c>
      <c r="N204" s="19">
        <v>16500</v>
      </c>
      <c r="O204" s="20">
        <f>SUM(M204:N204)</f>
        <v>328427</v>
      </c>
      <c r="P204" s="19">
        <v>19600</v>
      </c>
      <c r="Q204" s="19">
        <v>17402</v>
      </c>
      <c r="S204" s="2"/>
      <c r="T204" s="2"/>
      <c r="U204" s="2"/>
      <c r="V204" s="2"/>
      <c r="W204" s="13"/>
      <c r="X204" s="19"/>
      <c r="AA204" s="19"/>
      <c r="AB204" s="19"/>
      <c r="AC204" s="19">
        <v>297794</v>
      </c>
      <c r="AE204" s="19">
        <f>SUM(AC204:AD204)</f>
        <v>297794</v>
      </c>
      <c r="AF204" s="19">
        <v>297794</v>
      </c>
      <c r="AG204" s="2"/>
    </row>
    <row r="205" spans="1:33">
      <c r="A205" s="3" t="s">
        <v>130</v>
      </c>
      <c r="B205" s="4" t="s">
        <v>131</v>
      </c>
      <c r="C205" s="5">
        <v>37834</v>
      </c>
      <c r="D205" s="6">
        <v>41152</v>
      </c>
      <c r="E205" s="17">
        <v>28416586</v>
      </c>
      <c r="F205" s="22">
        <f>SUM(K205-AC205)/AC205</f>
        <v>4.4410144327313605E-2</v>
      </c>
      <c r="G205" s="22">
        <f>SUM(M205-AE205)/AE205</f>
        <v>4.7152523061293791E-2</v>
      </c>
      <c r="H205" s="22">
        <f>SUM(O205-AF205)/AF205</f>
        <v>2.4753911029883398</v>
      </c>
      <c r="I205" s="7" t="s">
        <v>131</v>
      </c>
      <c r="J205" s="8" t="s">
        <v>84</v>
      </c>
      <c r="K205" s="19">
        <v>600187</v>
      </c>
      <c r="L205" s="19">
        <v>146083</v>
      </c>
      <c r="M205" s="19">
        <f>SUM(K205:L205)</f>
        <v>746270</v>
      </c>
      <c r="N205" s="19">
        <v>2130836</v>
      </c>
      <c r="O205" s="20">
        <f>SUM(M205:N205)</f>
        <v>2877106</v>
      </c>
      <c r="P205" s="19">
        <v>21392</v>
      </c>
      <c r="Q205" s="19">
        <v>49900</v>
      </c>
      <c r="R205" s="15" t="s">
        <v>132</v>
      </c>
      <c r="S205" s="15" t="s">
        <v>7</v>
      </c>
      <c r="T205" s="10" t="s">
        <v>8</v>
      </c>
      <c r="U205" s="11" t="s">
        <v>7</v>
      </c>
      <c r="V205" s="12" t="s">
        <v>9</v>
      </c>
      <c r="W205" s="13"/>
      <c r="X205" s="19"/>
      <c r="Y205" s="19"/>
      <c r="Z205" s="19"/>
      <c r="AA205" s="19"/>
      <c r="AB205" s="19"/>
      <c r="AC205" s="19">
        <v>574666</v>
      </c>
      <c r="AD205" s="19">
        <v>138000</v>
      </c>
      <c r="AE205" s="19">
        <f>SUM(AC205:AD205)</f>
        <v>712666</v>
      </c>
      <c r="AF205" s="19">
        <v>827851</v>
      </c>
      <c r="AG205" s="15" t="s">
        <v>10</v>
      </c>
    </row>
    <row r="206" spans="1:33">
      <c r="A206" s="3" t="s">
        <v>1355</v>
      </c>
      <c r="B206" s="2"/>
      <c r="C206" s="2"/>
      <c r="D206" s="6">
        <v>41274</v>
      </c>
      <c r="E206" s="17">
        <v>11987435</v>
      </c>
      <c r="F206" s="22">
        <f>SUM(K206-AC206)/AC206</f>
        <v>1.7015391811596906E-2</v>
      </c>
      <c r="G206" s="22">
        <f>SUM(M206-AE206)/AE206</f>
        <v>4.6933539982563971E-2</v>
      </c>
      <c r="H206" s="22">
        <f>SUM(O206-AF206)/AF206</f>
        <v>4.7098100722803064E-2</v>
      </c>
      <c r="I206" s="7" t="s">
        <v>1356</v>
      </c>
      <c r="J206" s="8" t="s">
        <v>14</v>
      </c>
      <c r="K206" s="19">
        <v>300047</v>
      </c>
      <c r="L206" s="19">
        <v>35000</v>
      </c>
      <c r="M206" s="19">
        <f>SUM(K206:L206)</f>
        <v>335047</v>
      </c>
      <c r="N206" s="19">
        <v>12777</v>
      </c>
      <c r="O206" s="20">
        <f>SUM(M206:N206)</f>
        <v>347824</v>
      </c>
      <c r="P206" s="19">
        <v>25000</v>
      </c>
      <c r="Q206" s="19">
        <v>22843</v>
      </c>
      <c r="R206" s="2"/>
      <c r="S206" s="9" t="s">
        <v>7</v>
      </c>
      <c r="T206" s="10" t="s">
        <v>30</v>
      </c>
      <c r="U206" s="11" t="s">
        <v>7</v>
      </c>
      <c r="V206" s="12" t="s">
        <v>9</v>
      </c>
      <c r="W206" s="13"/>
      <c r="X206" s="19"/>
      <c r="Z206" s="19"/>
      <c r="AA206" s="19"/>
      <c r="AB206" s="19"/>
      <c r="AC206" s="19">
        <v>295027</v>
      </c>
      <c r="AD206" s="19">
        <v>25000</v>
      </c>
      <c r="AE206" s="19">
        <f>SUM(AC206:AD206)</f>
        <v>320027</v>
      </c>
      <c r="AF206" s="19">
        <v>332179</v>
      </c>
      <c r="AG206" s="2"/>
    </row>
    <row r="207" spans="1:33">
      <c r="A207" s="3" t="s">
        <v>828</v>
      </c>
      <c r="B207" s="4" t="s">
        <v>829</v>
      </c>
      <c r="C207" s="5">
        <v>39934</v>
      </c>
      <c r="D207" s="6">
        <v>41364</v>
      </c>
      <c r="E207" s="17">
        <v>15579727</v>
      </c>
      <c r="F207" s="22">
        <f>SUM(K207-AC207)/AC207</f>
        <v>4.6927652260442813E-2</v>
      </c>
      <c r="G207" s="22">
        <f>SUM(M207-AE207)/AE207</f>
        <v>4.6927652260442813E-2</v>
      </c>
      <c r="H207" s="22">
        <f>SUM(O207-AF207)/AF207</f>
        <v>4.6927652260442813E-2</v>
      </c>
      <c r="I207" s="7" t="s">
        <v>829</v>
      </c>
      <c r="J207" s="8" t="s">
        <v>223</v>
      </c>
      <c r="K207" s="19">
        <v>462920</v>
      </c>
      <c r="M207" s="19">
        <f>SUM(K207:L207)</f>
        <v>462920</v>
      </c>
      <c r="O207" s="20">
        <f>SUM(M207:N207)</f>
        <v>462920</v>
      </c>
      <c r="S207" s="9" t="s">
        <v>7</v>
      </c>
      <c r="T207" s="10" t="s">
        <v>8</v>
      </c>
      <c r="U207" s="11" t="s">
        <v>7</v>
      </c>
      <c r="V207" s="12" t="s">
        <v>9</v>
      </c>
      <c r="W207" s="13"/>
      <c r="X207" s="19"/>
      <c r="AB207" s="19"/>
      <c r="AC207" s="19">
        <v>442170</v>
      </c>
      <c r="AE207" s="19">
        <f>SUM(AC207:AD207)</f>
        <v>442170</v>
      </c>
      <c r="AF207" s="19">
        <v>442170</v>
      </c>
      <c r="AG207" s="15" t="s">
        <v>10</v>
      </c>
    </row>
    <row r="208" spans="1:33">
      <c r="A208" s="3" t="s">
        <v>321</v>
      </c>
      <c r="B208" s="4" t="s">
        <v>322</v>
      </c>
      <c r="C208" s="5">
        <v>35964</v>
      </c>
      <c r="D208" s="6">
        <v>41364</v>
      </c>
      <c r="E208" s="17">
        <v>31978827</v>
      </c>
      <c r="F208" s="22">
        <f>SUM(K208-AC208)/AC208</f>
        <v>3.7661259340958944E-2</v>
      </c>
      <c r="G208" s="22">
        <f>SUM(M208-AE208)/AE208</f>
        <v>4.6589690055713839E-2</v>
      </c>
      <c r="H208" s="22">
        <f>SUM(O208-AF208)/AF208</f>
        <v>4.3401445640189058E-2</v>
      </c>
      <c r="I208" s="7" t="s">
        <v>322</v>
      </c>
      <c r="J208" s="8" t="s">
        <v>18</v>
      </c>
      <c r="K208" s="19">
        <v>418660</v>
      </c>
      <c r="L208" s="19">
        <v>35000</v>
      </c>
      <c r="M208" s="19">
        <f>SUM(K208:L208)</f>
        <v>453660</v>
      </c>
      <c r="N208" s="19">
        <v>31794</v>
      </c>
      <c r="O208" s="20">
        <f>SUM(M208:N208)</f>
        <v>485454</v>
      </c>
      <c r="P208" s="19">
        <v>16337</v>
      </c>
      <c r="Q208" s="19">
        <v>12182</v>
      </c>
      <c r="R208" s="2"/>
      <c r="S208" s="9" t="s">
        <v>7</v>
      </c>
      <c r="T208" s="10" t="s">
        <v>8</v>
      </c>
      <c r="U208" s="11" t="s">
        <v>7</v>
      </c>
      <c r="V208" s="12" t="s">
        <v>9</v>
      </c>
      <c r="W208" s="13"/>
      <c r="X208" s="19"/>
      <c r="Y208" s="19"/>
      <c r="Z208" s="19"/>
      <c r="AA208" s="19"/>
      <c r="AB208" s="19"/>
      <c r="AC208" s="19">
        <v>403465</v>
      </c>
      <c r="AD208" s="19">
        <v>30000</v>
      </c>
      <c r="AE208" s="19">
        <f>SUM(AC208:AD208)</f>
        <v>433465</v>
      </c>
      <c r="AF208" s="19">
        <v>465261</v>
      </c>
      <c r="AG208" s="2"/>
    </row>
    <row r="209" spans="1:33">
      <c r="A209" s="3" t="s">
        <v>733</v>
      </c>
      <c r="B209" s="4" t="s">
        <v>734</v>
      </c>
      <c r="C209" s="14">
        <v>38798</v>
      </c>
      <c r="D209" s="6">
        <v>41060</v>
      </c>
      <c r="E209" s="17">
        <v>13660194</v>
      </c>
      <c r="F209" s="22">
        <f>SUM(K209-AC209)/AC209</f>
        <v>4.597431902433783E-2</v>
      </c>
      <c r="G209" s="22">
        <f>SUM(M209-AE209)/AE209</f>
        <v>4.597431902433783E-2</v>
      </c>
      <c r="H209" s="22">
        <f>SUM(O209-AF209)/AF209</f>
        <v>4.5589285143472102E-2</v>
      </c>
      <c r="I209" s="7" t="s">
        <v>734</v>
      </c>
      <c r="J209" s="8" t="s">
        <v>39</v>
      </c>
      <c r="K209" s="19">
        <v>486718</v>
      </c>
      <c r="M209" s="19">
        <f>SUM(K209:L209)</f>
        <v>486718</v>
      </c>
      <c r="N209" s="19">
        <v>3930</v>
      </c>
      <c r="O209" s="20">
        <f>SUM(M209:N209)</f>
        <v>490648</v>
      </c>
      <c r="Q209" s="19">
        <v>51063</v>
      </c>
      <c r="S209" s="9" t="s">
        <v>7</v>
      </c>
      <c r="T209" s="10" t="s">
        <v>8</v>
      </c>
      <c r="U209" s="11" t="s">
        <v>7</v>
      </c>
      <c r="V209" s="12" t="s">
        <v>9</v>
      </c>
      <c r="W209" s="13"/>
      <c r="X209" s="19"/>
      <c r="Z209" s="19"/>
      <c r="AB209" s="19"/>
      <c r="AC209" s="19">
        <v>465325</v>
      </c>
      <c r="AE209" s="19">
        <f>SUM(AC209:AD209)</f>
        <v>465325</v>
      </c>
      <c r="AF209" s="19">
        <v>469255</v>
      </c>
      <c r="AG209" s="15" t="s">
        <v>10</v>
      </c>
    </row>
    <row r="210" spans="1:33">
      <c r="A210" s="3" t="s">
        <v>101</v>
      </c>
      <c r="B210" s="4" t="s">
        <v>102</v>
      </c>
      <c r="C210" s="5">
        <v>39699</v>
      </c>
      <c r="D210" s="6">
        <v>41274</v>
      </c>
      <c r="E210" s="17">
        <v>111218582</v>
      </c>
      <c r="F210" s="22">
        <f>SUM(K210-AC210)/AC210</f>
        <v>-0.34691068888151644</v>
      </c>
      <c r="G210" s="22">
        <f>SUM(M210-AE210)/AE210</f>
        <v>4.5808287271071023E-2</v>
      </c>
      <c r="H210" s="22">
        <f>SUM(O210-AF210)/AF210</f>
        <v>4.4033185558687307E-2</v>
      </c>
      <c r="I210" s="7" t="s">
        <v>102</v>
      </c>
      <c r="J210" s="8" t="s">
        <v>84</v>
      </c>
      <c r="K210" s="19">
        <v>1393737</v>
      </c>
      <c r="L210" s="19">
        <v>838089</v>
      </c>
      <c r="M210" s="19">
        <f>SUM(K210:L210)</f>
        <v>2231826</v>
      </c>
      <c r="N210" s="19">
        <v>126954</v>
      </c>
      <c r="O210" s="20">
        <f>SUM(M210:N210)</f>
        <v>2358780</v>
      </c>
      <c r="P210" s="19">
        <v>249094</v>
      </c>
      <c r="Q210" s="19">
        <v>35439</v>
      </c>
      <c r="R210" s="15" t="s">
        <v>103</v>
      </c>
      <c r="S210" s="9" t="s">
        <v>7</v>
      </c>
      <c r="T210" s="10" t="s">
        <v>8</v>
      </c>
      <c r="U210" s="11" t="s">
        <v>7</v>
      </c>
      <c r="V210" s="12" t="s">
        <v>9</v>
      </c>
      <c r="W210" s="13"/>
      <c r="X210" s="19"/>
      <c r="Y210" s="19"/>
      <c r="Z210" s="19"/>
      <c r="AA210" s="19"/>
      <c r="AB210" s="19"/>
      <c r="AC210" s="19">
        <v>2134068</v>
      </c>
      <c r="AE210" s="19">
        <f>SUM(AC210:AD210)</f>
        <v>2134068</v>
      </c>
      <c r="AF210" s="19">
        <v>2259296</v>
      </c>
      <c r="AG210" s="15" t="s">
        <v>10</v>
      </c>
    </row>
    <row r="211" spans="1:33">
      <c r="A211" s="3" t="s">
        <v>1361</v>
      </c>
      <c r="B211" s="2"/>
      <c r="C211" s="2"/>
      <c r="D211" s="6">
        <v>41090</v>
      </c>
      <c r="E211" s="17">
        <v>41435860</v>
      </c>
      <c r="F211" s="22">
        <f>SUM(K211-AC211)/AC211</f>
        <v>3.2379863922326779E-2</v>
      </c>
      <c r="G211" s="22">
        <f>SUM(M211-AE211)/AE211</f>
        <v>4.5402737841480335E-2</v>
      </c>
      <c r="H211" s="22">
        <f>SUM(O211-AF211)/AF211</f>
        <v>4.5402737841480335E-2</v>
      </c>
      <c r="I211" s="7" t="s">
        <v>1362</v>
      </c>
      <c r="J211" s="8" t="s">
        <v>39</v>
      </c>
      <c r="K211" s="19">
        <v>386618</v>
      </c>
      <c r="L211" s="19">
        <v>136190</v>
      </c>
      <c r="M211" s="19">
        <f>SUM(K211:L211)</f>
        <v>522808</v>
      </c>
      <c r="O211" s="20">
        <f>SUM(M211:N211)</f>
        <v>522808</v>
      </c>
      <c r="P211" s="19">
        <v>8142</v>
      </c>
      <c r="Q211" s="19">
        <v>11941</v>
      </c>
      <c r="R211" s="2"/>
      <c r="S211" s="15" t="s">
        <v>7</v>
      </c>
      <c r="T211" s="10" t="s">
        <v>30</v>
      </c>
      <c r="U211" s="11" t="s">
        <v>7</v>
      </c>
      <c r="V211" s="12" t="s">
        <v>9</v>
      </c>
      <c r="W211" s="15"/>
      <c r="X211" s="19"/>
      <c r="Y211" s="19"/>
      <c r="AA211" s="19"/>
      <c r="AB211" s="19"/>
      <c r="AC211" s="19">
        <v>374492</v>
      </c>
      <c r="AD211" s="19">
        <v>125610</v>
      </c>
      <c r="AE211" s="19">
        <f>SUM(AC211:AD211)</f>
        <v>500102</v>
      </c>
      <c r="AF211" s="19">
        <v>500102</v>
      </c>
      <c r="AG211" s="2"/>
    </row>
    <row r="212" spans="1:33">
      <c r="A212" s="3" t="s">
        <v>514</v>
      </c>
      <c r="B212" s="4" t="s">
        <v>515</v>
      </c>
      <c r="C212" s="14">
        <v>37141</v>
      </c>
      <c r="D212" s="6">
        <v>41364</v>
      </c>
      <c r="E212" s="17">
        <v>68163629</v>
      </c>
      <c r="F212" s="22">
        <f>SUM(K212-AC212)/AC212</f>
        <v>4.5066754357119369E-2</v>
      </c>
      <c r="G212" s="22">
        <f>SUM(M212-AE212)/AE212</f>
        <v>4.5066754357119369E-2</v>
      </c>
      <c r="H212" s="22">
        <f>SUM(O212-AF212)/AF212</f>
        <v>5.1033245366023348E-2</v>
      </c>
      <c r="I212" s="7" t="s">
        <v>515</v>
      </c>
      <c r="J212" s="8" t="s">
        <v>6</v>
      </c>
      <c r="K212" s="19">
        <v>397256</v>
      </c>
      <c r="M212" s="19">
        <f>SUM(K212:L212)</f>
        <v>397256</v>
      </c>
      <c r="N212" s="19">
        <v>4595</v>
      </c>
      <c r="O212" s="20">
        <f>SUM(M212:N212)</f>
        <v>401851</v>
      </c>
      <c r="P212" s="19">
        <v>14175</v>
      </c>
      <c r="Q212" s="19">
        <v>11497</v>
      </c>
      <c r="R212" s="2"/>
      <c r="S212" s="9" t="s">
        <v>7</v>
      </c>
      <c r="T212" s="10" t="s">
        <v>8</v>
      </c>
      <c r="U212" s="11" t="s">
        <v>7</v>
      </c>
      <c r="V212" s="12" t="s">
        <v>9</v>
      </c>
      <c r="W212" s="13"/>
      <c r="X212" s="19"/>
      <c r="Z212" s="19"/>
      <c r="AA212" s="19"/>
      <c r="AB212" s="19"/>
      <c r="AC212" s="19">
        <v>380125</v>
      </c>
      <c r="AE212" s="19">
        <f>SUM(AC212:AD212)</f>
        <v>380125</v>
      </c>
      <c r="AF212" s="19">
        <v>382339</v>
      </c>
      <c r="AG212" s="2"/>
    </row>
    <row r="213" spans="1:33">
      <c r="A213" s="15" t="s">
        <v>724</v>
      </c>
      <c r="B213" s="15" t="s">
        <v>725</v>
      </c>
      <c r="C213" s="14">
        <v>33239</v>
      </c>
      <c r="D213" s="14">
        <v>41274</v>
      </c>
      <c r="E213" s="17">
        <v>16468845</v>
      </c>
      <c r="F213" s="22">
        <f>SUM(K213-AC213)/AC213</f>
        <v>1.2962727412523422E-2</v>
      </c>
      <c r="G213" s="22">
        <f>SUM(M213-AE213)/AE213</f>
        <v>4.495752763761833E-2</v>
      </c>
      <c r="H213" s="22">
        <f>SUM(O213-AF213)/AF213</f>
        <v>4.495752763761833E-2</v>
      </c>
      <c r="I213" s="15" t="s">
        <v>725</v>
      </c>
      <c r="J213" s="15" t="s">
        <v>18</v>
      </c>
      <c r="K213" s="19">
        <v>533569</v>
      </c>
      <c r="L213" s="19">
        <v>90000</v>
      </c>
      <c r="M213" s="19">
        <f>SUM(K213:L213)</f>
        <v>623569</v>
      </c>
      <c r="O213" s="20">
        <f>SUM(M213:N213)</f>
        <v>623569</v>
      </c>
      <c r="P213" s="19">
        <v>55200</v>
      </c>
      <c r="Q213" s="19">
        <v>5500</v>
      </c>
      <c r="R213" s="15" t="s">
        <v>726</v>
      </c>
      <c r="S213" s="15" t="s">
        <v>7</v>
      </c>
      <c r="T213" s="10" t="s">
        <v>8</v>
      </c>
      <c r="U213" s="11" t="s">
        <v>7</v>
      </c>
      <c r="V213" s="12" t="s">
        <v>9</v>
      </c>
      <c r="W213" s="15"/>
      <c r="X213" s="19"/>
      <c r="Y213" s="19"/>
      <c r="AA213" s="19"/>
      <c r="AB213" s="19"/>
      <c r="AC213" s="19">
        <v>526741</v>
      </c>
      <c r="AD213" s="19">
        <v>70000</v>
      </c>
      <c r="AE213" s="19">
        <f>SUM(AC213:AD213)</f>
        <v>596741</v>
      </c>
      <c r="AF213" s="19">
        <v>596741</v>
      </c>
      <c r="AG213" s="15" t="s">
        <v>10</v>
      </c>
    </row>
    <row r="214" spans="1:33">
      <c r="A214" s="3" t="s">
        <v>1130</v>
      </c>
      <c r="B214" s="4" t="s">
        <v>1131</v>
      </c>
      <c r="C214" s="5">
        <v>39171</v>
      </c>
      <c r="D214" s="6">
        <v>41274</v>
      </c>
      <c r="E214" s="17">
        <v>31373754</v>
      </c>
      <c r="F214" s="22">
        <f>SUM(K214-AC214)/AC214</f>
        <v>4.4676863551175866E-2</v>
      </c>
      <c r="G214" s="22">
        <f>SUM(M214-AE214)/AE214</f>
        <v>4.4676863551175866E-2</v>
      </c>
      <c r="H214" s="22">
        <f>SUM(O214-AF214)/AF214</f>
        <v>4.4676863551175866E-2</v>
      </c>
      <c r="I214" s="7" t="s">
        <v>1131</v>
      </c>
      <c r="J214" s="8" t="s">
        <v>123</v>
      </c>
      <c r="K214" s="19">
        <v>328320</v>
      </c>
      <c r="M214" s="19">
        <f>SUM(K214:L214)</f>
        <v>328320</v>
      </c>
      <c r="O214" s="20">
        <f>SUM(M214:N214)</f>
        <v>328320</v>
      </c>
      <c r="P214" s="19">
        <v>25000</v>
      </c>
      <c r="Q214" s="19">
        <v>1120</v>
      </c>
      <c r="R214" s="2"/>
      <c r="S214" s="15" t="s">
        <v>7</v>
      </c>
      <c r="T214" s="10" t="s">
        <v>8</v>
      </c>
      <c r="U214" s="11" t="s">
        <v>7</v>
      </c>
      <c r="V214" s="12" t="s">
        <v>9</v>
      </c>
      <c r="W214" s="13"/>
      <c r="X214" s="19"/>
      <c r="AA214" s="19"/>
      <c r="AB214" s="19"/>
      <c r="AC214" s="19">
        <v>314279</v>
      </c>
      <c r="AE214" s="19">
        <f>SUM(AC214:AD214)</f>
        <v>314279</v>
      </c>
      <c r="AF214" s="19">
        <v>314279</v>
      </c>
      <c r="AG214" s="15" t="s">
        <v>10</v>
      </c>
    </row>
    <row r="215" spans="1:33">
      <c r="A215" s="15" t="s">
        <v>967</v>
      </c>
      <c r="B215" s="15" t="s">
        <v>968</v>
      </c>
      <c r="C215" s="14">
        <v>39630</v>
      </c>
      <c r="D215" s="14">
        <v>41090</v>
      </c>
      <c r="E215" s="17">
        <v>99233137</v>
      </c>
      <c r="F215" s="22">
        <f>SUM(K215-AC215)/AC215</f>
        <v>8.0655195516467618E-2</v>
      </c>
      <c r="G215" s="22">
        <f>SUM(M215-AE215)/AE215</f>
        <v>4.436454310123808E-2</v>
      </c>
      <c r="H215" s="22">
        <f>SUM(O215-AF215)/AF215</f>
        <v>7.2944627107996318E-2</v>
      </c>
      <c r="I215" s="15" t="s">
        <v>968</v>
      </c>
      <c r="J215" s="15" t="s">
        <v>6</v>
      </c>
      <c r="K215" s="19">
        <v>406469</v>
      </c>
      <c r="L215" s="19">
        <v>98640</v>
      </c>
      <c r="M215" s="19">
        <f>SUM(K215:L215)</f>
        <v>505109</v>
      </c>
      <c r="N215" s="19">
        <v>20930</v>
      </c>
      <c r="O215" s="20">
        <f>SUM(M215:N215)</f>
        <v>526039</v>
      </c>
      <c r="P215" s="19">
        <v>291826</v>
      </c>
      <c r="Q215" s="19">
        <v>26572</v>
      </c>
      <c r="S215" s="9" t="s">
        <v>7</v>
      </c>
      <c r="T215" s="10" t="s">
        <v>8</v>
      </c>
      <c r="U215" s="11" t="s">
        <v>7</v>
      </c>
      <c r="V215" s="12" t="s">
        <v>9</v>
      </c>
      <c r="W215" s="15"/>
      <c r="X215" s="19"/>
      <c r="Y215" s="19"/>
      <c r="Z215" s="19"/>
      <c r="AA215" s="19"/>
      <c r="AB215" s="19"/>
      <c r="AC215" s="19">
        <v>376132</v>
      </c>
      <c r="AD215" s="19">
        <v>107520</v>
      </c>
      <c r="AE215" s="19">
        <f>SUM(AC215:AD215)</f>
        <v>483652</v>
      </c>
      <c r="AF215" s="19">
        <v>490276</v>
      </c>
      <c r="AG215" s="15" t="s">
        <v>10</v>
      </c>
    </row>
    <row r="216" spans="1:33">
      <c r="A216" s="3" t="s">
        <v>1318</v>
      </c>
      <c r="B216" s="15" t="s">
        <v>1319</v>
      </c>
      <c r="C216" s="14">
        <v>39448</v>
      </c>
      <c r="D216" s="6">
        <v>41274</v>
      </c>
      <c r="E216" s="17">
        <v>16497023</v>
      </c>
      <c r="F216" s="22">
        <f>SUM(K216-AC216)/AC216</f>
        <v>4.4324623832685588E-2</v>
      </c>
      <c r="G216" s="22">
        <f>SUM(M216-AE216)/AE216</f>
        <v>4.4324623832685588E-2</v>
      </c>
      <c r="H216" s="22">
        <f>SUM(O216-AF216)/AF216</f>
        <v>4.7692452489424428E-2</v>
      </c>
      <c r="I216" s="7" t="s">
        <v>1320</v>
      </c>
      <c r="J216" s="8" t="s">
        <v>39</v>
      </c>
      <c r="K216" s="19">
        <v>399568</v>
      </c>
      <c r="M216" s="19">
        <f>SUM(K216:L216)</f>
        <v>399568</v>
      </c>
      <c r="N216" s="19">
        <v>12304</v>
      </c>
      <c r="O216" s="20">
        <f>SUM(M216:N216)</f>
        <v>411872</v>
      </c>
      <c r="P216" s="19">
        <v>68574</v>
      </c>
      <c r="Q216" s="19">
        <v>26737</v>
      </c>
      <c r="R216" s="2"/>
      <c r="S216" s="15" t="s">
        <v>7</v>
      </c>
      <c r="T216" s="15" t="s">
        <v>8</v>
      </c>
      <c r="U216" s="15" t="s">
        <v>7</v>
      </c>
      <c r="V216" s="15" t="s">
        <v>9</v>
      </c>
      <c r="W216" s="13"/>
      <c r="X216" s="19"/>
      <c r="Z216" s="19"/>
      <c r="AA216" s="19"/>
      <c r="AB216" s="19"/>
      <c r="AC216" s="19">
        <v>382609</v>
      </c>
      <c r="AE216" s="19">
        <f>SUM(AC216:AD216)</f>
        <v>382609</v>
      </c>
      <c r="AF216" s="19">
        <v>393123</v>
      </c>
      <c r="AG216" s="15" t="s">
        <v>10</v>
      </c>
    </row>
    <row r="217" spans="1:33">
      <c r="A217" s="3" t="s">
        <v>655</v>
      </c>
      <c r="B217" s="4" t="s">
        <v>656</v>
      </c>
      <c r="C217" s="2"/>
      <c r="D217" s="6">
        <v>41090</v>
      </c>
      <c r="E217" s="17">
        <v>77510380</v>
      </c>
      <c r="F217" s="22">
        <f>SUM(K217-AC217)/AC217</f>
        <v>1.1045196814263709E-2</v>
      </c>
      <c r="G217" s="22">
        <f>SUM(M217-AE217)/AE217</f>
        <v>4.3820261545016552E-2</v>
      </c>
      <c r="H217" s="22">
        <f>SUM(O217-AF217)/AF217</f>
        <v>4.3820261545016552E-2</v>
      </c>
      <c r="I217" s="7" t="s">
        <v>656</v>
      </c>
      <c r="J217" s="8" t="s">
        <v>14</v>
      </c>
      <c r="K217" s="19">
        <v>308480</v>
      </c>
      <c r="L217" s="19">
        <v>10000</v>
      </c>
      <c r="M217" s="19">
        <f>SUM(K217:L217)</f>
        <v>318480</v>
      </c>
      <c r="O217" s="20">
        <f>SUM(M217:N217)</f>
        <v>318480</v>
      </c>
      <c r="P217" s="19">
        <v>17150</v>
      </c>
      <c r="R217" s="2"/>
      <c r="S217" s="9" t="s">
        <v>7</v>
      </c>
      <c r="T217" s="10" t="s">
        <v>8</v>
      </c>
      <c r="U217" s="11" t="s">
        <v>7</v>
      </c>
      <c r="V217" s="12" t="s">
        <v>9</v>
      </c>
      <c r="W217" s="15"/>
      <c r="X217" s="19"/>
      <c r="Y217" s="19"/>
      <c r="AA217" s="19"/>
      <c r="AC217" s="19">
        <v>305110</v>
      </c>
      <c r="AE217" s="19">
        <f>SUM(AC217:AD217)</f>
        <v>305110</v>
      </c>
      <c r="AF217" s="19">
        <v>305110</v>
      </c>
      <c r="AG217" s="2"/>
    </row>
    <row r="218" spans="1:33">
      <c r="A218" s="3" t="s">
        <v>1072</v>
      </c>
      <c r="B218" s="4" t="s">
        <v>1073</v>
      </c>
      <c r="C218" s="14">
        <v>35431</v>
      </c>
      <c r="D218" s="6">
        <v>41090</v>
      </c>
      <c r="E218" s="17">
        <v>30843280</v>
      </c>
      <c r="F218" s="22">
        <f>SUM(K218-AC218)/AC218</f>
        <v>4.3227676278523738E-2</v>
      </c>
      <c r="G218" s="22">
        <f>SUM(M218-AE218)/AE218</f>
        <v>4.3227676278523738E-2</v>
      </c>
      <c r="H218" s="22">
        <f>SUM(O218-AF218)/AF218</f>
        <v>4.3227676278523738E-2</v>
      </c>
      <c r="I218" s="7" t="s">
        <v>1074</v>
      </c>
      <c r="J218" s="8" t="s">
        <v>6</v>
      </c>
      <c r="K218" s="19">
        <v>284363</v>
      </c>
      <c r="M218" s="19">
        <f>SUM(K218:L218)</f>
        <v>284363</v>
      </c>
      <c r="O218" s="20">
        <f>SUM(M218:N218)</f>
        <v>284363</v>
      </c>
      <c r="P218" s="19">
        <v>16500</v>
      </c>
      <c r="Q218" s="19">
        <v>57950</v>
      </c>
      <c r="R218" s="2"/>
      <c r="S218" s="9" t="s">
        <v>7</v>
      </c>
      <c r="T218" s="10" t="s">
        <v>8</v>
      </c>
      <c r="U218" s="11" t="s">
        <v>7</v>
      </c>
      <c r="V218" s="12" t="s">
        <v>9</v>
      </c>
      <c r="W218" s="13"/>
      <c r="X218" s="19"/>
      <c r="AA218" s="19"/>
      <c r="AB218" s="19"/>
      <c r="AC218" s="19">
        <v>272580</v>
      </c>
      <c r="AE218" s="19">
        <f>SUM(AC218:AD218)</f>
        <v>272580</v>
      </c>
      <c r="AF218" s="19">
        <v>272580</v>
      </c>
      <c r="AG218" s="15" t="s">
        <v>10</v>
      </c>
    </row>
    <row r="219" spans="1:33">
      <c r="A219" s="3" t="s">
        <v>784</v>
      </c>
      <c r="B219" s="4" t="s">
        <v>785</v>
      </c>
      <c r="C219" s="14">
        <v>40360</v>
      </c>
      <c r="D219" s="6">
        <v>41274</v>
      </c>
      <c r="E219" s="17">
        <v>14581523</v>
      </c>
      <c r="F219" s="22">
        <f>SUM(K219-AC219)/AC219</f>
        <v>4.2538341019460982E-2</v>
      </c>
      <c r="G219" s="22">
        <f>SUM(M219-AE219)/AE219</f>
        <v>4.3215380809655576E-2</v>
      </c>
      <c r="H219" s="22">
        <f>SUM(O219-AF219)/AF219</f>
        <v>4.3215380809655576E-2</v>
      </c>
      <c r="I219" s="7" t="s">
        <v>785</v>
      </c>
      <c r="J219" s="8" t="s">
        <v>18</v>
      </c>
      <c r="K219" s="19">
        <v>494404</v>
      </c>
      <c r="L219" s="19">
        <v>49613</v>
      </c>
      <c r="M219" s="19">
        <f>SUM(K219:L219)</f>
        <v>544017</v>
      </c>
      <c r="O219" s="20">
        <f>SUM(M219:N219)</f>
        <v>544017</v>
      </c>
      <c r="P219" s="19">
        <v>104416</v>
      </c>
      <c r="Q219" s="19">
        <v>25613</v>
      </c>
      <c r="R219" s="15" t="s">
        <v>787</v>
      </c>
      <c r="S219" s="21" t="s">
        <v>10</v>
      </c>
      <c r="T219" s="10" t="s">
        <v>30</v>
      </c>
      <c r="U219" s="11" t="s">
        <v>7</v>
      </c>
      <c r="V219" s="12" t="s">
        <v>9</v>
      </c>
      <c r="W219" s="13" t="s">
        <v>786</v>
      </c>
      <c r="Z219" s="19">
        <v>348026</v>
      </c>
      <c r="AC219" s="19">
        <v>474231</v>
      </c>
      <c r="AD219" s="19">
        <v>47250</v>
      </c>
      <c r="AE219" s="19">
        <f>SUM(AC219:AD219)</f>
        <v>521481</v>
      </c>
      <c r="AF219" s="19">
        <v>521481</v>
      </c>
      <c r="AG219" s="15" t="s">
        <v>10</v>
      </c>
    </row>
    <row r="220" spans="1:33">
      <c r="A220" s="3" t="s">
        <v>1128</v>
      </c>
      <c r="B220" s="4" t="s">
        <v>1129</v>
      </c>
      <c r="C220" s="5">
        <v>37990</v>
      </c>
      <c r="D220" s="6">
        <v>41274</v>
      </c>
      <c r="E220" s="17">
        <v>547910811</v>
      </c>
      <c r="F220" s="22">
        <f>SUM(K220-AC220)/AC220</f>
        <v>2.7704605322917613E-2</v>
      </c>
      <c r="G220" s="22">
        <f>SUM(M220-AE220)/AE220</f>
        <v>4.1635748018339878E-2</v>
      </c>
      <c r="H220" s="22">
        <f>SUM(O220-AF220)/AF220</f>
        <v>-1.7040929530539781E-4</v>
      </c>
      <c r="I220" s="7" t="s">
        <v>1129</v>
      </c>
      <c r="J220" s="8" t="s">
        <v>808</v>
      </c>
      <c r="K220" s="19">
        <v>633584</v>
      </c>
      <c r="L220" s="19">
        <v>214270</v>
      </c>
      <c r="M220" s="19">
        <f>SUM(K220:L220)</f>
        <v>847854</v>
      </c>
      <c r="N220" s="19">
        <v>14628</v>
      </c>
      <c r="O220" s="20">
        <f>SUM(M220:N220)</f>
        <v>862482</v>
      </c>
      <c r="P220" s="19">
        <v>22500</v>
      </c>
      <c r="Q220" s="19">
        <v>22807</v>
      </c>
      <c r="S220" s="9" t="s">
        <v>7</v>
      </c>
      <c r="T220" s="10" t="s">
        <v>30</v>
      </c>
      <c r="U220" s="11" t="s">
        <v>7</v>
      </c>
      <c r="V220" s="12" t="s">
        <v>9</v>
      </c>
      <c r="W220" s="15"/>
      <c r="X220" s="19"/>
      <c r="Y220" s="19"/>
      <c r="Z220" s="19"/>
      <c r="AA220" s="19"/>
      <c r="AB220" s="19"/>
      <c r="AC220" s="19">
        <v>616504</v>
      </c>
      <c r="AD220" s="19">
        <v>197460</v>
      </c>
      <c r="AE220" s="19">
        <f>SUM(AC220:AD220)</f>
        <v>813964</v>
      </c>
      <c r="AF220" s="19">
        <v>862629</v>
      </c>
      <c r="AG220" s="15" t="s">
        <v>10</v>
      </c>
    </row>
    <row r="221" spans="1:33">
      <c r="A221" s="3" t="s">
        <v>241</v>
      </c>
      <c r="B221" s="4" t="s">
        <v>242</v>
      </c>
      <c r="C221" s="5">
        <v>38991</v>
      </c>
      <c r="D221" s="6">
        <v>41274</v>
      </c>
      <c r="E221" s="17">
        <v>88427911</v>
      </c>
      <c r="F221" s="22">
        <f>SUM(K221-AC221)/AC221</f>
        <v>4.0776020038329761E-3</v>
      </c>
      <c r="G221" s="22">
        <f>SUM(M221-AE221)/AE221</f>
        <v>4.1076776755226231E-2</v>
      </c>
      <c r="H221" s="22">
        <f>SUM(O221-AF221)/AF221</f>
        <v>4.025402793986866E-2</v>
      </c>
      <c r="I221" s="7" t="s">
        <v>243</v>
      </c>
      <c r="J221" s="8" t="s">
        <v>244</v>
      </c>
      <c r="K221" s="19">
        <v>669040</v>
      </c>
      <c r="L221" s="19">
        <v>95000</v>
      </c>
      <c r="M221" s="19">
        <f>SUM(K221:L221)</f>
        <v>764040</v>
      </c>
      <c r="N221" s="19">
        <v>15000</v>
      </c>
      <c r="O221" s="20">
        <f>SUM(M221:N221)</f>
        <v>779040</v>
      </c>
      <c r="P221" s="19">
        <v>18750</v>
      </c>
      <c r="Q221" s="19">
        <v>1874</v>
      </c>
      <c r="R221" s="2"/>
      <c r="S221" s="9" t="s">
        <v>7</v>
      </c>
      <c r="T221" s="10" t="s">
        <v>8</v>
      </c>
      <c r="U221" s="11" t="s">
        <v>7</v>
      </c>
      <c r="V221" s="12" t="s">
        <v>9</v>
      </c>
      <c r="W221" s="13"/>
      <c r="X221" s="19"/>
      <c r="AA221" s="19"/>
      <c r="AB221" s="19"/>
      <c r="AC221" s="19">
        <v>666323</v>
      </c>
      <c r="AD221" s="19">
        <v>67571</v>
      </c>
      <c r="AE221" s="19">
        <f>SUM(AC221:AD221)</f>
        <v>733894</v>
      </c>
      <c r="AF221" s="19">
        <v>748894</v>
      </c>
      <c r="AG221" s="15" t="s">
        <v>10</v>
      </c>
    </row>
    <row r="222" spans="1:33">
      <c r="A222" s="3" t="s">
        <v>866</v>
      </c>
      <c r="B222" s="4" t="s">
        <v>867</v>
      </c>
      <c r="C222" s="14">
        <v>40179</v>
      </c>
      <c r="D222" s="6">
        <v>41090</v>
      </c>
      <c r="E222" s="17">
        <v>72828660</v>
      </c>
      <c r="F222" s="22">
        <f>SUM(K222-AC222)/AC222</f>
        <v>4.1050903119868636E-2</v>
      </c>
      <c r="G222" s="22">
        <f>SUM(M222-AE222)/AE222</f>
        <v>4.1050903119868636E-2</v>
      </c>
      <c r="H222" s="22">
        <f>SUM(O222-AF222)/AF222</f>
        <v>4.1073105694901448E-2</v>
      </c>
      <c r="I222" s="7" t="s">
        <v>867</v>
      </c>
      <c r="J222" s="8" t="s">
        <v>6</v>
      </c>
      <c r="K222" s="19">
        <v>634000</v>
      </c>
      <c r="M222" s="19">
        <f>SUM(K222:L222)</f>
        <v>634000</v>
      </c>
      <c r="N222" s="19">
        <v>51</v>
      </c>
      <c r="O222" s="20">
        <f>SUM(M222:N222)</f>
        <v>634051</v>
      </c>
      <c r="P222" s="19">
        <v>178065</v>
      </c>
      <c r="Q222" s="19">
        <v>8447</v>
      </c>
      <c r="R222" s="2"/>
      <c r="S222" s="9" t="s">
        <v>7</v>
      </c>
      <c r="T222" s="10" t="s">
        <v>8</v>
      </c>
      <c r="U222" s="11" t="s">
        <v>7</v>
      </c>
      <c r="V222" s="12" t="s">
        <v>9</v>
      </c>
      <c r="W222" s="13"/>
      <c r="X222" s="19"/>
      <c r="Z222" s="19"/>
      <c r="AA222" s="19"/>
      <c r="AB222" s="19"/>
      <c r="AC222" s="19">
        <v>609000</v>
      </c>
      <c r="AE222" s="19">
        <f>SUM(AC222:AD222)</f>
        <v>609000</v>
      </c>
      <c r="AF222" s="19">
        <v>609036</v>
      </c>
      <c r="AG222" s="15" t="s">
        <v>10</v>
      </c>
    </row>
    <row r="223" spans="1:33">
      <c r="A223" s="3" t="s">
        <v>768</v>
      </c>
      <c r="B223" s="4" t="s">
        <v>769</v>
      </c>
      <c r="C223" s="14">
        <v>33970</v>
      </c>
      <c r="D223" s="6">
        <v>41090</v>
      </c>
      <c r="E223" s="17">
        <v>73210162</v>
      </c>
      <c r="F223" s="22">
        <f>SUM(K223-AC223)/AC223</f>
        <v>4.6399006386700165E-2</v>
      </c>
      <c r="G223" s="22">
        <f>SUM(M223-AE223)/AE223</f>
        <v>4.0614200008976614E-2</v>
      </c>
      <c r="H223" s="22">
        <f>SUM(O223-AF223)/AF223</f>
        <v>4.0614200008976614E-2</v>
      </c>
      <c r="I223" s="7" t="s">
        <v>769</v>
      </c>
      <c r="J223" s="8" t="s">
        <v>6</v>
      </c>
      <c r="K223" s="19">
        <v>367330</v>
      </c>
      <c r="L223" s="19">
        <v>50000</v>
      </c>
      <c r="M223" s="19">
        <f>SUM(K223:L223)</f>
        <v>417330</v>
      </c>
      <c r="O223" s="20">
        <f>SUM(M223:N223)</f>
        <v>417330</v>
      </c>
      <c r="P223" s="19">
        <v>37000</v>
      </c>
      <c r="Q223" s="19">
        <v>23040</v>
      </c>
      <c r="S223" s="9" t="s">
        <v>7</v>
      </c>
      <c r="T223" s="10" t="s">
        <v>8</v>
      </c>
      <c r="U223" s="11" t="s">
        <v>7</v>
      </c>
      <c r="V223" s="12" t="s">
        <v>9</v>
      </c>
      <c r="W223" s="13"/>
      <c r="X223" s="19"/>
      <c r="AA223" s="19"/>
      <c r="AB223" s="19"/>
      <c r="AC223" s="19">
        <v>351042</v>
      </c>
      <c r="AD223" s="19">
        <v>50000</v>
      </c>
      <c r="AE223" s="19">
        <f>SUM(AC223:AD223)</f>
        <v>401042</v>
      </c>
      <c r="AF223" s="19">
        <v>401042</v>
      </c>
      <c r="AG223" s="2"/>
    </row>
    <row r="224" spans="1:33">
      <c r="A224" s="3" t="s">
        <v>932</v>
      </c>
      <c r="B224" s="4" t="s">
        <v>933</v>
      </c>
      <c r="C224" s="5">
        <v>32843</v>
      </c>
      <c r="D224" s="6">
        <v>41090</v>
      </c>
      <c r="E224" s="17">
        <v>11163019</v>
      </c>
      <c r="F224" s="22">
        <f>SUM(K224-AC224)/AC224</f>
        <v>4.0828533724701847E-2</v>
      </c>
      <c r="G224" s="22">
        <f>SUM(M224-AE224)/AE224</f>
        <v>4.0160486482123156E-2</v>
      </c>
      <c r="H224" s="22">
        <f>SUM(O224-AF224)/AF224</f>
        <v>4.0160486482123156E-2</v>
      </c>
      <c r="I224" s="7" t="s">
        <v>934</v>
      </c>
      <c r="J224" s="8" t="s">
        <v>808</v>
      </c>
      <c r="K224" s="19">
        <v>337574</v>
      </c>
      <c r="L224" s="19">
        <v>10342</v>
      </c>
      <c r="M224" s="19">
        <f>SUM(K224:L224)</f>
        <v>347916</v>
      </c>
      <c r="O224" s="20">
        <f>SUM(M224:N224)</f>
        <v>347916</v>
      </c>
      <c r="P224" s="19">
        <v>24500</v>
      </c>
      <c r="Q224" s="19">
        <v>12384</v>
      </c>
      <c r="R224" s="2"/>
      <c r="S224" s="15" t="s">
        <v>7</v>
      </c>
      <c r="T224" s="10" t="s">
        <v>30</v>
      </c>
      <c r="U224" s="11" t="s">
        <v>7</v>
      </c>
      <c r="V224" s="12" t="s">
        <v>9</v>
      </c>
      <c r="W224" s="13"/>
      <c r="X224" s="19"/>
      <c r="Y224" s="19"/>
      <c r="AA224" s="19"/>
      <c r="AB224" s="19"/>
      <c r="AC224" s="19">
        <v>324332</v>
      </c>
      <c r="AD224" s="19">
        <v>10151</v>
      </c>
      <c r="AE224" s="19">
        <f>SUM(AC224:AD224)</f>
        <v>334483</v>
      </c>
      <c r="AF224" s="19">
        <v>334483</v>
      </c>
      <c r="AG224" s="2"/>
    </row>
    <row r="225" spans="1:33">
      <c r="A225" s="3" t="s">
        <v>924</v>
      </c>
      <c r="B225" s="4" t="s">
        <v>925</v>
      </c>
      <c r="C225" s="2"/>
      <c r="D225" s="6">
        <v>41274</v>
      </c>
      <c r="E225" s="17">
        <v>11724417</v>
      </c>
      <c r="F225" s="22">
        <f>SUM(K225-AC225)/AC225</f>
        <v>0.04</v>
      </c>
      <c r="G225" s="22">
        <f>SUM(M225-AE225)/AE225</f>
        <v>0.04</v>
      </c>
      <c r="H225" s="22">
        <f>SUM(O225-AF225)/AF225</f>
        <v>0.04</v>
      </c>
      <c r="I225" s="7" t="s">
        <v>925</v>
      </c>
      <c r="J225" s="8" t="s">
        <v>6</v>
      </c>
      <c r="K225" s="19">
        <v>312000</v>
      </c>
      <c r="M225" s="19">
        <f>SUM(K225:L225)</f>
        <v>312000</v>
      </c>
      <c r="O225" s="20">
        <f>SUM(M225:N225)</f>
        <v>312000</v>
      </c>
      <c r="P225" s="19">
        <v>42000</v>
      </c>
      <c r="Q225" s="19">
        <v>8444</v>
      </c>
      <c r="R225" s="2"/>
      <c r="S225" s="15" t="s">
        <v>7</v>
      </c>
      <c r="T225" s="10" t="s">
        <v>30</v>
      </c>
      <c r="U225" s="11" t="s">
        <v>7</v>
      </c>
      <c r="V225" s="12" t="s">
        <v>9</v>
      </c>
      <c r="W225" s="13"/>
      <c r="X225" s="19"/>
      <c r="AA225" s="19"/>
      <c r="AB225" s="19"/>
      <c r="AC225" s="19">
        <v>300000</v>
      </c>
      <c r="AE225" s="19">
        <f>SUM(AC225:AD225)</f>
        <v>300000</v>
      </c>
      <c r="AF225" s="19">
        <v>300000</v>
      </c>
      <c r="AG225" s="2"/>
    </row>
    <row r="226" spans="1:33">
      <c r="A226" s="3" t="s">
        <v>1075</v>
      </c>
      <c r="B226" s="4" t="s">
        <v>1076</v>
      </c>
      <c r="C226" s="14">
        <v>37987</v>
      </c>
      <c r="D226" s="6">
        <v>41090</v>
      </c>
      <c r="E226" s="17">
        <v>15345720</v>
      </c>
      <c r="F226" s="22">
        <f>SUM(K226-AC226)/AC226</f>
        <v>5.6176073837415692E-2</v>
      </c>
      <c r="G226" s="22">
        <f>SUM(M226-AE226)/AE226</f>
        <v>3.9531825106209846E-2</v>
      </c>
      <c r="H226" s="22">
        <f>SUM(O226-AF226)/AF226</f>
        <v>3.6967668027271409E-2</v>
      </c>
      <c r="I226" s="7" t="s">
        <v>1076</v>
      </c>
      <c r="J226" s="8" t="s">
        <v>39</v>
      </c>
      <c r="K226" s="19">
        <v>371906</v>
      </c>
      <c r="L226" s="19">
        <v>67554</v>
      </c>
      <c r="M226" s="19">
        <f>SUM(K226:L226)</f>
        <v>439460</v>
      </c>
      <c r="N226" s="19">
        <v>26714</v>
      </c>
      <c r="O226" s="20">
        <f>SUM(M226:N226)</f>
        <v>466174</v>
      </c>
      <c r="P226" s="19">
        <v>24500</v>
      </c>
      <c r="Q226" s="19">
        <v>11755</v>
      </c>
      <c r="R226" s="2"/>
      <c r="S226" s="9" t="s">
        <v>7</v>
      </c>
      <c r="T226" s="10" t="s">
        <v>30</v>
      </c>
      <c r="U226" s="11" t="s">
        <v>7</v>
      </c>
      <c r="V226" s="12" t="s">
        <v>9</v>
      </c>
      <c r="W226" s="13"/>
      <c r="X226" s="19"/>
      <c r="Y226" s="19"/>
      <c r="Z226" s="19"/>
      <c r="AA226" s="19"/>
      <c r="AB226" s="19"/>
      <c r="AC226" s="19">
        <v>352125</v>
      </c>
      <c r="AD226" s="19">
        <v>70623</v>
      </c>
      <c r="AE226" s="19">
        <f>SUM(AC226:AD226)</f>
        <v>422748</v>
      </c>
      <c r="AF226" s="19">
        <v>449555</v>
      </c>
      <c r="AG226" s="15" t="s">
        <v>10</v>
      </c>
    </row>
    <row r="227" spans="1:33">
      <c r="A227" s="15" t="s">
        <v>1312</v>
      </c>
      <c r="B227" s="15" t="s">
        <v>1313</v>
      </c>
      <c r="C227" s="14">
        <v>39448</v>
      </c>
      <c r="D227" s="14">
        <v>41090</v>
      </c>
      <c r="E227" s="17">
        <v>38343960</v>
      </c>
      <c r="F227" s="22">
        <f>SUM(K227-AC227)/AC227</f>
        <v>4.3878459297620971E-2</v>
      </c>
      <c r="G227" s="22">
        <f>SUM(M227-AE227)/AE227</f>
        <v>3.8852253393440381E-2</v>
      </c>
      <c r="H227" s="22">
        <f>SUM(O227-AF227)/AF227</f>
        <v>3.8852253393440381E-2</v>
      </c>
      <c r="I227" s="15" t="s">
        <v>1314</v>
      </c>
      <c r="J227" s="15" t="s">
        <v>14</v>
      </c>
      <c r="K227" s="19">
        <v>309606</v>
      </c>
      <c r="L227" s="19">
        <v>25000</v>
      </c>
      <c r="M227" s="19">
        <f>SUM(K227:L227)</f>
        <v>334606</v>
      </c>
      <c r="O227" s="20">
        <f>SUM(M227:N227)</f>
        <v>334606</v>
      </c>
      <c r="P227" s="19">
        <v>28382</v>
      </c>
      <c r="Q227" s="19">
        <v>15663</v>
      </c>
      <c r="S227" s="9" t="s">
        <v>7</v>
      </c>
      <c r="T227" s="10" t="s">
        <v>41</v>
      </c>
      <c r="U227" s="11" t="s">
        <v>7</v>
      </c>
      <c r="V227" s="12" t="s">
        <v>9</v>
      </c>
      <c r="W227" s="15"/>
      <c r="X227" s="19"/>
      <c r="AA227" s="19"/>
      <c r="AB227" s="19"/>
      <c r="AC227" s="19">
        <v>296592</v>
      </c>
      <c r="AD227" s="19">
        <v>25500</v>
      </c>
      <c r="AE227" s="19">
        <f>SUM(AC227:AD227)</f>
        <v>322092</v>
      </c>
      <c r="AF227" s="19">
        <v>322092</v>
      </c>
      <c r="AG227" s="2"/>
    </row>
    <row r="228" spans="1:33">
      <c r="A228" s="3" t="s">
        <v>702</v>
      </c>
      <c r="B228" s="4" t="s">
        <v>703</v>
      </c>
      <c r="C228" s="5">
        <v>32143</v>
      </c>
      <c r="D228" s="6">
        <v>41090</v>
      </c>
      <c r="E228" s="17">
        <v>298604125</v>
      </c>
      <c r="F228" s="22">
        <f>SUM(K228-AC228)/AC228</f>
        <v>3.8139177807141225E-2</v>
      </c>
      <c r="G228" s="22">
        <f>SUM(M228-AE228)/AE228</f>
        <v>3.8139177807141225E-2</v>
      </c>
      <c r="H228" s="22">
        <f>SUM(O228-AF228)/AF228</f>
        <v>5.9248901543905788E-2</v>
      </c>
      <c r="I228" s="7" t="s">
        <v>703</v>
      </c>
      <c r="J228" s="8" t="s">
        <v>94</v>
      </c>
      <c r="K228" s="19">
        <v>703168</v>
      </c>
      <c r="M228" s="19">
        <f>SUM(K228:L228)</f>
        <v>703168</v>
      </c>
      <c r="N228" s="19">
        <v>47545</v>
      </c>
      <c r="O228" s="20">
        <f>SUM(M228:N228)</f>
        <v>750713</v>
      </c>
      <c r="P228" s="19">
        <v>385114</v>
      </c>
      <c r="Q228" s="19">
        <v>13144</v>
      </c>
      <c r="R228" s="15" t="s">
        <v>704</v>
      </c>
      <c r="S228" s="2"/>
      <c r="T228" s="10" t="s">
        <v>30</v>
      </c>
      <c r="U228" s="11" t="s">
        <v>7</v>
      </c>
      <c r="V228" s="12" t="s">
        <v>9</v>
      </c>
      <c r="W228" s="13"/>
      <c r="X228" s="19"/>
      <c r="Y228" s="19"/>
      <c r="Z228" s="19"/>
      <c r="AA228" s="19"/>
      <c r="AB228" s="19"/>
      <c r="AC228" s="19">
        <v>677335</v>
      </c>
      <c r="AE228" s="19">
        <f>SUM(AC228:AD228)</f>
        <v>677335</v>
      </c>
      <c r="AF228" s="19">
        <v>708722</v>
      </c>
      <c r="AG228" s="2"/>
    </row>
    <row r="229" spans="1:33">
      <c r="A229" s="15" t="s">
        <v>659</v>
      </c>
      <c r="B229" s="15" t="s">
        <v>660</v>
      </c>
      <c r="C229" s="14">
        <v>37803</v>
      </c>
      <c r="D229" s="14">
        <v>41455</v>
      </c>
      <c r="E229" s="17">
        <v>54201417</v>
      </c>
      <c r="F229" s="22">
        <f>SUM(K229-AC229)/AC229</f>
        <v>3.3775513579675148E-2</v>
      </c>
      <c r="G229" s="22">
        <f>SUM(M229-AE229)/AE229</f>
        <v>3.7859763027692138E-2</v>
      </c>
      <c r="H229" s="22">
        <f>SUM(O229-AF229)/AF229</f>
        <v>5.7393535468722293E-2</v>
      </c>
      <c r="I229" s="15" t="s">
        <v>660</v>
      </c>
      <c r="J229" s="15" t="s">
        <v>39</v>
      </c>
      <c r="K229" s="19">
        <v>375000</v>
      </c>
      <c r="L229" s="19">
        <v>235000</v>
      </c>
      <c r="M229" s="19">
        <f>SUM(K229:L229)</f>
        <v>610000</v>
      </c>
      <c r="N229" s="19">
        <v>332089</v>
      </c>
      <c r="O229" s="20">
        <f>SUM(M229:N229)</f>
        <v>942089</v>
      </c>
      <c r="P229" s="19">
        <v>20000</v>
      </c>
      <c r="Q229" s="19">
        <v>16377</v>
      </c>
      <c r="R229" s="2"/>
      <c r="S229" s="15" t="s">
        <v>7</v>
      </c>
      <c r="T229" s="15" t="s">
        <v>8</v>
      </c>
      <c r="U229" s="15" t="s">
        <v>7</v>
      </c>
      <c r="V229" s="15" t="s">
        <v>9</v>
      </c>
      <c r="W229" s="15"/>
      <c r="X229" s="19"/>
      <c r="Y229" s="19"/>
      <c r="Z229" s="19"/>
      <c r="AA229" s="19"/>
      <c r="AB229" s="19"/>
      <c r="AC229" s="19">
        <v>362748</v>
      </c>
      <c r="AD229" s="19">
        <v>225000</v>
      </c>
      <c r="AE229" s="19">
        <f>SUM(AC229:AD229)</f>
        <v>587748</v>
      </c>
      <c r="AF229" s="19">
        <v>890954</v>
      </c>
      <c r="AG229" s="15" t="s">
        <v>10</v>
      </c>
    </row>
    <row r="230" spans="1:33">
      <c r="A230" s="3" t="s">
        <v>402</v>
      </c>
      <c r="B230" s="4" t="s">
        <v>403</v>
      </c>
      <c r="C230" s="14">
        <v>38899</v>
      </c>
      <c r="D230" s="6">
        <v>41090</v>
      </c>
      <c r="E230" s="17">
        <v>13268079</v>
      </c>
      <c r="F230" s="22">
        <f>SUM(K230-AC230)/AC230</f>
        <v>2.1609472752215919E-2</v>
      </c>
      <c r="G230" s="22">
        <f>SUM(M230-AE230)/AE230</f>
        <v>3.782549612923522E-2</v>
      </c>
      <c r="H230" s="22">
        <f>SUM(O230-AF230)/AF230</f>
        <v>3.782549612923522E-2</v>
      </c>
      <c r="I230" s="7" t="s">
        <v>403</v>
      </c>
      <c r="J230" s="8" t="s">
        <v>39</v>
      </c>
      <c r="K230" s="19">
        <v>315000</v>
      </c>
      <c r="L230" s="19">
        <v>5000</v>
      </c>
      <c r="M230" s="19">
        <f>SUM(K230:L230)</f>
        <v>320000</v>
      </c>
      <c r="O230" s="20">
        <f>SUM(M230:N230)</f>
        <v>320000</v>
      </c>
      <c r="Q230" s="19">
        <v>27330</v>
      </c>
      <c r="R230" s="2"/>
      <c r="S230" s="9" t="s">
        <v>7</v>
      </c>
      <c r="T230" s="10" t="s">
        <v>8</v>
      </c>
      <c r="U230" s="11" t="s">
        <v>7</v>
      </c>
      <c r="V230" s="12" t="s">
        <v>9</v>
      </c>
      <c r="W230" s="13"/>
      <c r="X230" s="19"/>
      <c r="Y230" s="19"/>
      <c r="AB230" s="19"/>
      <c r="AC230" s="19">
        <v>308337</v>
      </c>
      <c r="AE230" s="19">
        <f>SUM(AC230:AD230)</f>
        <v>308337</v>
      </c>
      <c r="AF230" s="19">
        <v>308337</v>
      </c>
      <c r="AG230" s="15" t="s">
        <v>10</v>
      </c>
    </row>
    <row r="231" spans="1:33">
      <c r="A231" s="3" t="s">
        <v>181</v>
      </c>
      <c r="B231" s="4" t="s">
        <v>182</v>
      </c>
      <c r="C231" s="5">
        <v>35796</v>
      </c>
      <c r="D231" s="6">
        <v>41090</v>
      </c>
      <c r="E231" s="17">
        <v>10142498</v>
      </c>
      <c r="F231" s="22">
        <f>SUM(K231-AC231)/AC231</f>
        <v>3.7714781731311396E-2</v>
      </c>
      <c r="G231" s="22">
        <f>SUM(M231-AE231)/AE231</f>
        <v>3.7714781731311396E-2</v>
      </c>
      <c r="H231" s="22">
        <f>SUM(O231-AF231)/AF231</f>
        <v>3.7591294725193652E-2</v>
      </c>
      <c r="I231" s="15" t="s">
        <v>182</v>
      </c>
      <c r="J231" s="15" t="s">
        <v>14</v>
      </c>
      <c r="K231" s="19">
        <v>279743</v>
      </c>
      <c r="M231" s="19">
        <f>SUM(K231:L231)</f>
        <v>279743</v>
      </c>
      <c r="N231" s="19">
        <v>1548</v>
      </c>
      <c r="O231" s="20">
        <f>SUM(M231:N231)</f>
        <v>281291</v>
      </c>
      <c r="P231" s="19">
        <v>101501</v>
      </c>
      <c r="Q231" s="19">
        <v>6725</v>
      </c>
      <c r="R231" s="2"/>
      <c r="S231" s="9" t="s">
        <v>7</v>
      </c>
      <c r="T231" s="10" t="s">
        <v>30</v>
      </c>
      <c r="U231" s="11" t="s">
        <v>7</v>
      </c>
      <c r="V231" s="12" t="s">
        <v>9</v>
      </c>
      <c r="W231" s="15"/>
      <c r="X231" s="19"/>
      <c r="Z231" s="19"/>
      <c r="AA231" s="19"/>
      <c r="AB231" s="19"/>
      <c r="AC231" s="19">
        <v>269576</v>
      </c>
      <c r="AE231" s="19">
        <f>SUM(AC231:AD231)</f>
        <v>269576</v>
      </c>
      <c r="AF231" s="19">
        <v>271100</v>
      </c>
      <c r="AG231" s="2"/>
    </row>
    <row r="232" spans="1:33">
      <c r="A232" s="3" t="s">
        <v>558</v>
      </c>
      <c r="B232" s="4" t="s">
        <v>559</v>
      </c>
      <c r="C232" s="14">
        <v>41305</v>
      </c>
      <c r="D232" s="6">
        <v>41090</v>
      </c>
      <c r="E232" s="17">
        <v>10030363</v>
      </c>
      <c r="F232" s="22">
        <f>SUM(K232-AC232)/AC232</f>
        <v>3.8087573860128759E-2</v>
      </c>
      <c r="G232" s="22">
        <f>SUM(M232-AE232)/AE232</f>
        <v>3.770244309186481E-2</v>
      </c>
      <c r="H232" s="22">
        <f>SUM(O232-AF232)/AF232</f>
        <v>3.953575630849037E-2</v>
      </c>
      <c r="I232" s="7" t="s">
        <v>560</v>
      </c>
      <c r="J232" s="8" t="s">
        <v>352</v>
      </c>
      <c r="K232" s="19">
        <v>282501</v>
      </c>
      <c r="M232" s="19">
        <f>SUM(K232:L232)</f>
        <v>282501</v>
      </c>
      <c r="N232" s="19">
        <v>2863</v>
      </c>
      <c r="O232" s="20">
        <f>SUM(M232:N232)</f>
        <v>285364</v>
      </c>
      <c r="P232" s="19">
        <v>14496</v>
      </c>
      <c r="Q232" s="19">
        <v>20019</v>
      </c>
      <c r="R232" s="2"/>
      <c r="S232" s="9" t="s">
        <v>7</v>
      </c>
      <c r="T232" s="10" t="s">
        <v>8</v>
      </c>
      <c r="U232" s="11" t="s">
        <v>10</v>
      </c>
      <c r="V232" s="12" t="s">
        <v>9</v>
      </c>
      <c r="W232" s="13"/>
      <c r="X232" s="19"/>
      <c r="Y232" s="19"/>
      <c r="Z232" s="19"/>
      <c r="AA232" s="19"/>
      <c r="AB232" s="19"/>
      <c r="AC232" s="19">
        <v>272136</v>
      </c>
      <c r="AD232" s="19">
        <v>101</v>
      </c>
      <c r="AE232" s="19">
        <f>SUM(AC232:AD232)</f>
        <v>272237</v>
      </c>
      <c r="AF232" s="19">
        <v>274511</v>
      </c>
      <c r="AG232" s="15" t="s">
        <v>10</v>
      </c>
    </row>
    <row r="233" spans="1:33">
      <c r="A233" s="3" t="s">
        <v>72</v>
      </c>
      <c r="B233" s="4" t="s">
        <v>73</v>
      </c>
      <c r="C233" s="5">
        <v>38237</v>
      </c>
      <c r="D233" s="6">
        <v>41090</v>
      </c>
      <c r="E233" s="17">
        <v>32479830</v>
      </c>
      <c r="F233" s="22">
        <f>SUM(K233-AC233)/AC233</f>
        <v>1.2690909090909091E-2</v>
      </c>
      <c r="G233" s="22">
        <f>SUM(M233-AE233)/AE233</f>
        <v>3.7671613070347484E-2</v>
      </c>
      <c r="H233" s="22">
        <f>SUM(O233-AF233)/AF233</f>
        <v>3.9484357147218124E-2</v>
      </c>
      <c r="I233" s="7" t="s">
        <v>74</v>
      </c>
      <c r="J233" s="8" t="s">
        <v>39</v>
      </c>
      <c r="K233" s="19">
        <v>556980</v>
      </c>
      <c r="L233" s="19">
        <v>284250</v>
      </c>
      <c r="M233" s="19">
        <f>SUM(K233:L233)</f>
        <v>841230</v>
      </c>
      <c r="N233" s="19">
        <v>-6970</v>
      </c>
      <c r="O233" s="20">
        <f>SUM(M233:N233)</f>
        <v>834260</v>
      </c>
      <c r="P233" s="19">
        <v>25725</v>
      </c>
      <c r="Q233" s="19">
        <v>24500</v>
      </c>
      <c r="R233" s="2"/>
      <c r="S233" s="9" t="s">
        <v>7</v>
      </c>
      <c r="T233" s="10" t="s">
        <v>8</v>
      </c>
      <c r="U233" s="11" t="s">
        <v>7</v>
      </c>
      <c r="V233" s="12" t="s">
        <v>9</v>
      </c>
      <c r="W233" s="15"/>
      <c r="X233" s="19"/>
      <c r="Y233" s="19"/>
      <c r="Z233" s="19"/>
      <c r="AA233" s="19"/>
      <c r="AB233" s="19"/>
      <c r="AC233" s="19">
        <v>550000</v>
      </c>
      <c r="AD233" s="19">
        <v>260690</v>
      </c>
      <c r="AE233" s="19">
        <f>SUM(AC233:AD233)</f>
        <v>810690</v>
      </c>
      <c r="AF233" s="19">
        <v>802571</v>
      </c>
      <c r="AG233" s="15" t="s">
        <v>10</v>
      </c>
    </row>
    <row r="234" spans="1:33">
      <c r="A234" s="3" t="s">
        <v>521</v>
      </c>
      <c r="B234" s="4" t="s">
        <v>522</v>
      </c>
      <c r="C234" s="14">
        <v>38204</v>
      </c>
      <c r="D234" s="6">
        <v>41090</v>
      </c>
      <c r="E234" s="17">
        <v>16024908</v>
      </c>
      <c r="F234" s="22">
        <f>SUM(K234-AC234)/AC234</f>
        <v>3.6965965656654831E-2</v>
      </c>
      <c r="G234" s="22">
        <f>SUM(M234-AE234)/AE234</f>
        <v>3.6965965656654831E-2</v>
      </c>
      <c r="H234" s="22">
        <f>SUM(O234-AF234)/AF234</f>
        <v>3.6776881921821998E-2</v>
      </c>
      <c r="I234" s="7" t="s">
        <v>522</v>
      </c>
      <c r="J234" s="8" t="s">
        <v>14</v>
      </c>
      <c r="K234" s="19">
        <v>399347</v>
      </c>
      <c r="M234" s="19">
        <f>SUM(K234:L234)</f>
        <v>399347</v>
      </c>
      <c r="N234" s="19">
        <v>1980</v>
      </c>
      <c r="O234" s="20">
        <f>SUM(M234:N234)</f>
        <v>401327</v>
      </c>
      <c r="P234" s="19">
        <v>78228</v>
      </c>
      <c r="Q234" s="19">
        <v>6288</v>
      </c>
      <c r="R234" s="2"/>
      <c r="S234" s="9" t="s">
        <v>7</v>
      </c>
      <c r="T234" s="10" t="s">
        <v>8</v>
      </c>
      <c r="U234" s="11" t="s">
        <v>7</v>
      </c>
      <c r="V234" s="12" t="s">
        <v>9</v>
      </c>
      <c r="W234" s="15"/>
      <c r="X234" s="19"/>
      <c r="Y234" s="19"/>
      <c r="Z234" s="19"/>
      <c r="AA234" s="19"/>
      <c r="AB234" s="19"/>
      <c r="AC234" s="19">
        <v>385111</v>
      </c>
      <c r="AE234" s="19">
        <f>SUM(AC234:AD234)</f>
        <v>385111</v>
      </c>
      <c r="AF234" s="19">
        <v>387091</v>
      </c>
      <c r="AG234" s="15" t="s">
        <v>10</v>
      </c>
    </row>
    <row r="235" spans="1:33">
      <c r="A235" s="3" t="s">
        <v>199</v>
      </c>
      <c r="B235" s="4" t="s">
        <v>200</v>
      </c>
      <c r="C235" s="14">
        <v>36846</v>
      </c>
      <c r="D235" s="6">
        <v>41455</v>
      </c>
      <c r="E235" s="17">
        <v>11245449</v>
      </c>
      <c r="F235" s="22">
        <f>SUM(K235-AC235)/AC235</f>
        <v>-1.5749490457661663E-2</v>
      </c>
      <c r="G235" s="22">
        <f>SUM(M235-AE235)/AE235</f>
        <v>3.6903217837069978E-2</v>
      </c>
      <c r="H235" s="22">
        <f>SUM(O235-AF235)/AF235</f>
        <v>3.6903217837069978E-2</v>
      </c>
      <c r="I235" s="7" t="s">
        <v>200</v>
      </c>
      <c r="J235" s="8" t="s">
        <v>18</v>
      </c>
      <c r="K235" s="19">
        <v>254976</v>
      </c>
      <c r="L235" s="19">
        <v>13640</v>
      </c>
      <c r="M235" s="19">
        <f>SUM(K235:L235)</f>
        <v>268616</v>
      </c>
      <c r="O235" s="20">
        <f>SUM(M235:N235)</f>
        <v>268616</v>
      </c>
      <c r="P235" s="19">
        <v>8068</v>
      </c>
      <c r="Q235" s="19">
        <v>9012</v>
      </c>
      <c r="R235" s="2"/>
      <c r="S235" s="9" t="s">
        <v>7</v>
      </c>
      <c r="T235" s="10" t="s">
        <v>30</v>
      </c>
      <c r="U235" s="11" t="s">
        <v>7</v>
      </c>
      <c r="V235" s="12" t="s">
        <v>9</v>
      </c>
      <c r="W235" s="13"/>
      <c r="X235" s="19"/>
      <c r="Y235" s="19"/>
      <c r="AA235" s="19"/>
      <c r="AB235" s="19"/>
      <c r="AC235" s="19">
        <v>259056</v>
      </c>
      <c r="AE235" s="19">
        <f>SUM(AC235:AD235)</f>
        <v>259056</v>
      </c>
      <c r="AF235" s="19">
        <v>259056</v>
      </c>
      <c r="AG235" s="15" t="s">
        <v>10</v>
      </c>
    </row>
    <row r="236" spans="1:33">
      <c r="A236" s="15" t="s">
        <v>1093</v>
      </c>
      <c r="B236" s="15" t="s">
        <v>1094</v>
      </c>
      <c r="C236" s="14">
        <v>39356</v>
      </c>
      <c r="D236" s="14">
        <v>41274</v>
      </c>
      <c r="E236" s="17">
        <v>67841002</v>
      </c>
      <c r="F236" s="22">
        <f>SUM(K236-AC236)/AC236</f>
        <v>6.8712359550561791E-2</v>
      </c>
      <c r="G236" s="22">
        <f>SUM(M236-AE236)/AE236</f>
        <v>3.6799931816338512E-2</v>
      </c>
      <c r="H236" s="22">
        <f>SUM(O236-AF236)/AF236</f>
        <v>3.4420595095804002E-2</v>
      </c>
      <c r="I236" s="15" t="s">
        <v>1094</v>
      </c>
      <c r="J236" s="15" t="s">
        <v>18</v>
      </c>
      <c r="K236" s="19">
        <v>951154</v>
      </c>
      <c r="L236" s="19">
        <v>557280</v>
      </c>
      <c r="M236" s="19">
        <f>SUM(K236:L236)</f>
        <v>1508434</v>
      </c>
      <c r="N236" s="19">
        <v>63215</v>
      </c>
      <c r="O236" s="20">
        <f>SUM(M236:N236)</f>
        <v>1571649</v>
      </c>
      <c r="P236" s="19">
        <v>561600</v>
      </c>
      <c r="Q236" s="19">
        <v>115607</v>
      </c>
      <c r="R236" s="2"/>
      <c r="S236" s="9" t="s">
        <v>7</v>
      </c>
      <c r="T236" s="10" t="s">
        <v>30</v>
      </c>
      <c r="U236" s="11" t="s">
        <v>7</v>
      </c>
      <c r="V236" s="12" t="s">
        <v>9</v>
      </c>
      <c r="W236" s="15"/>
      <c r="X236" s="19"/>
      <c r="Y236" s="19"/>
      <c r="AA236" s="19"/>
      <c r="AB236" s="19"/>
      <c r="AC236" s="19">
        <v>890000</v>
      </c>
      <c r="AD236" s="19">
        <v>564894</v>
      </c>
      <c r="AE236" s="19">
        <f>SUM(AC236:AD236)</f>
        <v>1454894</v>
      </c>
      <c r="AF236" s="19">
        <v>1519352</v>
      </c>
      <c r="AG236" s="15" t="s">
        <v>10</v>
      </c>
    </row>
    <row r="237" spans="1:33">
      <c r="A237" s="3" t="s">
        <v>859</v>
      </c>
      <c r="B237" s="4" t="s">
        <v>860</v>
      </c>
      <c r="C237" s="14">
        <v>40231</v>
      </c>
      <c r="D237" s="6">
        <v>41274</v>
      </c>
      <c r="E237" s="17">
        <v>35726031</v>
      </c>
      <c r="F237" s="22">
        <f>SUM(K237-AC237)/AC237</f>
        <v>3.6653586039909827E-2</v>
      </c>
      <c r="G237" s="22">
        <f>SUM(M237-AE237)/AE237</f>
        <v>3.6653586039909827E-2</v>
      </c>
      <c r="H237" s="22">
        <f>SUM(O237-AF237)/AF237</f>
        <v>2.0367834642792466E-2</v>
      </c>
      <c r="I237" s="7" t="s">
        <v>860</v>
      </c>
      <c r="J237" s="8" t="s">
        <v>14</v>
      </c>
      <c r="K237" s="19">
        <v>310400</v>
      </c>
      <c r="M237" s="19">
        <f>SUM(K237:L237)</f>
        <v>310400</v>
      </c>
      <c r="N237" s="19">
        <v>10772</v>
      </c>
      <c r="O237" s="20">
        <f>SUM(M237:N237)</f>
        <v>321172</v>
      </c>
      <c r="P237" s="19">
        <v>77175</v>
      </c>
      <c r="Q237" s="19">
        <v>29884</v>
      </c>
      <c r="R237" s="2"/>
      <c r="S237" s="15" t="s">
        <v>7</v>
      </c>
      <c r="T237" s="10" t="s">
        <v>8</v>
      </c>
      <c r="U237" s="11" t="s">
        <v>7</v>
      </c>
      <c r="V237" s="12" t="s">
        <v>9</v>
      </c>
      <c r="W237" s="13"/>
      <c r="X237" s="19"/>
      <c r="Z237" s="19"/>
      <c r="AA237" s="19"/>
      <c r="AB237" s="19"/>
      <c r="AC237" s="19">
        <v>299425</v>
      </c>
      <c r="AE237" s="19">
        <f>SUM(AC237:AD237)</f>
        <v>299425</v>
      </c>
      <c r="AF237" s="19">
        <v>314761</v>
      </c>
      <c r="AG237" s="2"/>
    </row>
    <row r="238" spans="1:33">
      <c r="A238" s="15" t="s">
        <v>1429</v>
      </c>
      <c r="B238" s="15" t="s">
        <v>1430</v>
      </c>
      <c r="C238" s="14">
        <v>36161</v>
      </c>
      <c r="D238" s="14">
        <v>41182</v>
      </c>
      <c r="E238" s="17">
        <v>53886970</v>
      </c>
      <c r="F238" s="22">
        <f>SUM(K238-AC238)/AC238</f>
        <v>3.6635602377093464E-2</v>
      </c>
      <c r="G238" s="22">
        <f>SUM(M238-AE238)/AE238</f>
        <v>3.6635602377093464E-2</v>
      </c>
      <c r="H238" s="22">
        <f>SUM(O238-AF238)/AF238</f>
        <v>3.6635602377093464E-2</v>
      </c>
      <c r="I238" s="15" t="s">
        <v>1431</v>
      </c>
      <c r="J238" s="15" t="s">
        <v>6</v>
      </c>
      <c r="K238" s="19">
        <v>214907</v>
      </c>
      <c r="M238" s="19">
        <f>SUM(K238:L238)</f>
        <v>214907</v>
      </c>
      <c r="O238" s="20">
        <f>SUM(M238:N238)</f>
        <v>214907</v>
      </c>
      <c r="P238" s="19">
        <v>21600</v>
      </c>
      <c r="Q238" s="19">
        <v>6066</v>
      </c>
      <c r="R238" s="2"/>
      <c r="S238" s="2"/>
      <c r="T238" s="2"/>
      <c r="U238" s="2"/>
      <c r="V238" s="2"/>
      <c r="W238" s="15"/>
      <c r="X238" s="19"/>
      <c r="Y238" s="19"/>
      <c r="Z238" s="19"/>
      <c r="AA238" s="19"/>
      <c r="AB238" s="19"/>
      <c r="AC238" s="19">
        <v>207312</v>
      </c>
      <c r="AE238" s="19">
        <f>SUM(AC238:AD238)</f>
        <v>207312</v>
      </c>
      <c r="AF238" s="19">
        <v>207312</v>
      </c>
      <c r="AG238" s="2"/>
    </row>
    <row r="239" spans="1:33">
      <c r="A239" s="3" t="s">
        <v>539</v>
      </c>
      <c r="B239" s="4" t="s">
        <v>540</v>
      </c>
      <c r="C239" s="5">
        <v>39791</v>
      </c>
      <c r="D239" s="6">
        <v>41274</v>
      </c>
      <c r="E239" s="17">
        <v>50759080</v>
      </c>
      <c r="F239" s="22">
        <f>SUM(K239-AC239)/AC239</f>
        <v>3.3322994191446041E-2</v>
      </c>
      <c r="G239" s="22">
        <f>SUM(M239-AE239)/AE239</f>
        <v>3.6179189444971366E-2</v>
      </c>
      <c r="H239" s="22">
        <f>SUM(O239-AF239)/AF239</f>
        <v>4.0372397822476022E-2</v>
      </c>
      <c r="I239" s="7" t="s">
        <v>540</v>
      </c>
      <c r="J239" s="8" t="s">
        <v>223</v>
      </c>
      <c r="K239" s="19">
        <v>1146011</v>
      </c>
      <c r="L239" s="19">
        <v>861982</v>
      </c>
      <c r="M239" s="19">
        <f>SUM(K239:L239)</f>
        <v>2007993</v>
      </c>
      <c r="N239" s="19">
        <v>51420</v>
      </c>
      <c r="O239" s="20">
        <f>SUM(M239:N239)</f>
        <v>2059413</v>
      </c>
      <c r="P239" s="19">
        <v>33245</v>
      </c>
      <c r="Q239" s="19">
        <v>40694</v>
      </c>
      <c r="R239" s="2"/>
      <c r="S239" s="9" t="s">
        <v>7</v>
      </c>
      <c r="T239" s="10" t="s">
        <v>30</v>
      </c>
      <c r="U239" s="11" t="s">
        <v>7</v>
      </c>
      <c r="V239" s="12" t="s">
        <v>9</v>
      </c>
      <c r="W239" s="15"/>
      <c r="X239" s="19"/>
      <c r="AA239" s="19"/>
      <c r="AB239" s="19"/>
      <c r="AC239" s="19">
        <v>1109054</v>
      </c>
      <c r="AD239" s="19">
        <v>828828</v>
      </c>
      <c r="AE239" s="19">
        <f>SUM(AC239:AD239)</f>
        <v>1937882</v>
      </c>
      <c r="AF239" s="19">
        <v>1979496</v>
      </c>
      <c r="AG239" s="15" t="s">
        <v>10</v>
      </c>
    </row>
    <row r="240" spans="1:33">
      <c r="A240" s="15" t="s">
        <v>782</v>
      </c>
      <c r="B240" s="15" t="s">
        <v>783</v>
      </c>
      <c r="C240" s="14">
        <v>39479</v>
      </c>
      <c r="D240" s="14">
        <v>41364</v>
      </c>
      <c r="E240" s="17">
        <v>15836364</v>
      </c>
      <c r="F240" s="22">
        <f>SUM(K240-AC240)/AC240</f>
        <v>-5.5215561552300176E-3</v>
      </c>
      <c r="G240" s="22">
        <f>SUM(M240-AE240)/AE240</f>
        <v>3.5711534263812739E-2</v>
      </c>
      <c r="H240" s="22">
        <f>SUM(O240-AF240)/AF240</f>
        <v>3.5416769713611927E-2</v>
      </c>
      <c r="I240" s="15" t="s">
        <v>783</v>
      </c>
      <c r="J240" s="15" t="s">
        <v>223</v>
      </c>
      <c r="K240" s="19">
        <v>495298</v>
      </c>
      <c r="L240" s="19">
        <v>150000</v>
      </c>
      <c r="M240" s="19">
        <f>SUM(K240:L240)</f>
        <v>645298</v>
      </c>
      <c r="N240" s="19">
        <v>3636</v>
      </c>
      <c r="O240" s="20">
        <f>SUM(M240:N240)</f>
        <v>648934</v>
      </c>
      <c r="P240" s="19">
        <v>23750</v>
      </c>
      <c r="Q240" s="19">
        <v>5803</v>
      </c>
      <c r="R240" s="2"/>
      <c r="S240" s="15" t="s">
        <v>7</v>
      </c>
      <c r="T240" s="15" t="s">
        <v>30</v>
      </c>
      <c r="U240" s="15" t="s">
        <v>7</v>
      </c>
      <c r="V240" s="15" t="s">
        <v>9</v>
      </c>
      <c r="W240" s="15"/>
      <c r="X240" s="19"/>
      <c r="Y240" s="19"/>
      <c r="Z240" s="19"/>
      <c r="AA240" s="19"/>
      <c r="AB240" s="19"/>
      <c r="AC240" s="19">
        <v>498048</v>
      </c>
      <c r="AD240" s="19">
        <v>125000</v>
      </c>
      <c r="AE240" s="19">
        <f>SUM(AC240:AD240)</f>
        <v>623048</v>
      </c>
      <c r="AF240" s="19">
        <v>626737</v>
      </c>
      <c r="AG240" s="15" t="s">
        <v>10</v>
      </c>
    </row>
    <row r="241" spans="1:33">
      <c r="A241" s="3" t="s">
        <v>758</v>
      </c>
      <c r="B241" s="4" t="s">
        <v>759</v>
      </c>
      <c r="C241" s="5">
        <v>41569</v>
      </c>
      <c r="D241" s="6">
        <v>41090</v>
      </c>
      <c r="E241" s="17">
        <v>12671512</v>
      </c>
      <c r="F241" s="22">
        <f>SUM(K241-AC241)/AC241</f>
        <v>3.5444972261900805E-2</v>
      </c>
      <c r="G241" s="22">
        <f>SUM(M241-AE241)/AE241</f>
        <v>3.5444972261900805E-2</v>
      </c>
      <c r="H241" s="22">
        <f>SUM(O241-AF241)/AF241</f>
        <v>6.2286150881971897E-2</v>
      </c>
      <c r="I241" s="7" t="s">
        <v>760</v>
      </c>
      <c r="J241" s="8" t="s">
        <v>14</v>
      </c>
      <c r="K241" s="19">
        <v>311700</v>
      </c>
      <c r="M241" s="19">
        <f>SUM(K241:L241)</f>
        <v>311700</v>
      </c>
      <c r="N241" s="19">
        <v>8080</v>
      </c>
      <c r="O241" s="20">
        <f>SUM(M241:N241)</f>
        <v>319780</v>
      </c>
      <c r="P241" s="19">
        <v>20767</v>
      </c>
      <c r="Q241" s="19">
        <v>14200</v>
      </c>
      <c r="R241" s="2"/>
      <c r="S241" s="9" t="s">
        <v>7</v>
      </c>
      <c r="T241" s="15" t="s">
        <v>8</v>
      </c>
      <c r="U241" s="11" t="s">
        <v>10</v>
      </c>
      <c r="V241" s="12" t="s">
        <v>9</v>
      </c>
      <c r="W241" s="15"/>
      <c r="X241" s="19"/>
      <c r="AA241" s="19"/>
      <c r="AB241" s="19"/>
      <c r="AC241" s="19">
        <v>301030</v>
      </c>
      <c r="AE241" s="19">
        <f>SUM(AC241:AD241)</f>
        <v>301030</v>
      </c>
      <c r="AF241" s="19">
        <v>301030</v>
      </c>
      <c r="AG241" s="15" t="s">
        <v>10</v>
      </c>
    </row>
    <row r="242" spans="1:33">
      <c r="A242" s="3" t="s">
        <v>627</v>
      </c>
      <c r="B242" s="4" t="s">
        <v>628</v>
      </c>
      <c r="C242" s="14">
        <v>33239</v>
      </c>
      <c r="D242" s="6">
        <v>41090</v>
      </c>
      <c r="E242" s="17">
        <v>19781236</v>
      </c>
      <c r="F242" s="22">
        <f>SUM(K242-AC242)/AC242</f>
        <v>3.4660425374232327E-2</v>
      </c>
      <c r="G242" s="22">
        <f>SUM(M242-AE242)/AE242</f>
        <v>3.5029619026139311E-2</v>
      </c>
      <c r="H242" s="22">
        <f>SUM(O242-AF242)/AF242</f>
        <v>3.5029619026139311E-2</v>
      </c>
      <c r="I242" s="7" t="s">
        <v>628</v>
      </c>
      <c r="J242" s="8" t="s">
        <v>629</v>
      </c>
      <c r="K242" s="19">
        <v>379739</v>
      </c>
      <c r="L242" s="19">
        <v>70000</v>
      </c>
      <c r="M242" s="19">
        <f>SUM(K242:L242)</f>
        <v>449739</v>
      </c>
      <c r="O242" s="20">
        <f>SUM(M242:N242)</f>
        <v>449739</v>
      </c>
      <c r="P242" s="19">
        <v>49000</v>
      </c>
      <c r="Q242" s="19">
        <v>15392</v>
      </c>
      <c r="S242" s="9" t="s">
        <v>7</v>
      </c>
      <c r="T242" s="10" t="s">
        <v>8</v>
      </c>
      <c r="U242" s="11" t="s">
        <v>7</v>
      </c>
      <c r="V242" s="12" t="s">
        <v>9</v>
      </c>
      <c r="W242" s="13"/>
      <c r="X242" s="19"/>
      <c r="Y242" s="19"/>
      <c r="AA242" s="19"/>
      <c r="AB242" s="19"/>
      <c r="AC242" s="19">
        <v>367018</v>
      </c>
      <c r="AD242" s="19">
        <v>67500</v>
      </c>
      <c r="AE242" s="19">
        <f>SUM(AC242:AD242)</f>
        <v>434518</v>
      </c>
      <c r="AF242" s="19">
        <v>434518</v>
      </c>
      <c r="AG242" s="2"/>
    </row>
    <row r="243" spans="1:33">
      <c r="A243" s="15" t="s">
        <v>901</v>
      </c>
      <c r="B243" s="15" t="s">
        <v>902</v>
      </c>
      <c r="C243" s="14">
        <v>39630</v>
      </c>
      <c r="D243" s="14">
        <v>41090</v>
      </c>
      <c r="E243" s="17">
        <v>10832885</v>
      </c>
      <c r="F243" s="22">
        <f>SUM(K243-AC243)/AC243</f>
        <v>3.491955451340862E-2</v>
      </c>
      <c r="G243" s="22">
        <f>SUM(M243-AE243)/AE243</f>
        <v>3.491955451340862E-2</v>
      </c>
      <c r="H243" s="22">
        <f>SUM(O243-AF243)/AF243</f>
        <v>3.491955451340862E-2</v>
      </c>
      <c r="I243" s="15" t="s">
        <v>902</v>
      </c>
      <c r="J243" s="15" t="s">
        <v>6</v>
      </c>
      <c r="K243" s="19">
        <v>331463</v>
      </c>
      <c r="M243" s="19">
        <f>SUM(K243:L243)</f>
        <v>331463</v>
      </c>
      <c r="O243" s="20">
        <f>SUM(M243:N243)</f>
        <v>331463</v>
      </c>
      <c r="P243" s="19">
        <v>4915</v>
      </c>
      <c r="Q243" s="19">
        <v>3148</v>
      </c>
      <c r="R243" s="2"/>
      <c r="S243" s="9" t="s">
        <v>7</v>
      </c>
      <c r="T243" s="10" t="s">
        <v>8</v>
      </c>
      <c r="U243" s="11" t="s">
        <v>7</v>
      </c>
      <c r="V243" s="12" t="s">
        <v>9</v>
      </c>
      <c r="W243" s="15"/>
      <c r="X243" s="19"/>
      <c r="AA243" s="19"/>
      <c r="AB243" s="19"/>
      <c r="AC243" s="19">
        <v>320279</v>
      </c>
      <c r="AE243" s="19">
        <f>SUM(AC243:AD243)</f>
        <v>320279</v>
      </c>
      <c r="AF243" s="19">
        <v>320279</v>
      </c>
      <c r="AG243" s="2"/>
    </row>
    <row r="244" spans="1:33">
      <c r="A244" s="3" t="s">
        <v>1090</v>
      </c>
      <c r="B244" s="4" t="s">
        <v>1091</v>
      </c>
      <c r="C244" s="14">
        <v>35796</v>
      </c>
      <c r="D244" s="6">
        <v>41182</v>
      </c>
      <c r="E244" s="17">
        <v>21953709</v>
      </c>
      <c r="F244" s="22">
        <f>SUM(K244-AC244)/AC244</f>
        <v>-4.9032939578634964E-2</v>
      </c>
      <c r="G244" s="22">
        <f>SUM(M244-AE244)/AE244</f>
        <v>3.4778963606334728E-2</v>
      </c>
      <c r="H244" s="22">
        <f>SUM(O244-AF244)/AF244</f>
        <v>3.4778963606334728E-2</v>
      </c>
      <c r="I244" s="7" t="s">
        <v>1092</v>
      </c>
      <c r="J244" s="8" t="s">
        <v>39</v>
      </c>
      <c r="K244" s="19">
        <v>567152</v>
      </c>
      <c r="L244" s="19">
        <v>49985</v>
      </c>
      <c r="M244" s="19">
        <f>SUM(K244:L244)</f>
        <v>617137</v>
      </c>
      <c r="O244" s="20">
        <f>SUM(M244:N244)</f>
        <v>617137</v>
      </c>
      <c r="P244" s="19">
        <v>16500</v>
      </c>
      <c r="R244" s="2"/>
      <c r="S244" s="9" t="s">
        <v>7</v>
      </c>
      <c r="T244" s="10" t="s">
        <v>8</v>
      </c>
      <c r="U244" s="11" t="s">
        <v>7</v>
      </c>
      <c r="V244" s="12" t="s">
        <v>9</v>
      </c>
      <c r="W244" s="13"/>
      <c r="X244" s="19"/>
      <c r="AC244" s="19">
        <v>596395</v>
      </c>
      <c r="AE244" s="19">
        <f>SUM(AC244:AD244)</f>
        <v>596395</v>
      </c>
      <c r="AF244" s="19">
        <v>596395</v>
      </c>
      <c r="AG244" s="15" t="s">
        <v>10</v>
      </c>
    </row>
    <row r="245" spans="1:33">
      <c r="A245" s="15" t="s">
        <v>1453</v>
      </c>
      <c r="B245" s="15" t="s">
        <v>1454</v>
      </c>
      <c r="C245" s="14">
        <v>39965</v>
      </c>
      <c r="D245" s="14">
        <v>41274</v>
      </c>
      <c r="E245" s="17">
        <v>24269829</v>
      </c>
      <c r="F245" s="22">
        <f>SUM(K245-AC245)/AC245</f>
        <v>4.0654612998610784E-2</v>
      </c>
      <c r="G245" s="22">
        <f>SUM(M245-AE245)/AE245</f>
        <v>3.4421277891310678E-2</v>
      </c>
      <c r="H245" s="22">
        <f>SUM(O245-AF245)/AF245</f>
        <v>3.5521257460819092E-2</v>
      </c>
      <c r="I245" s="15" t="s">
        <v>1454</v>
      </c>
      <c r="J245" s="15" t="s">
        <v>94</v>
      </c>
      <c r="K245" s="19">
        <v>402264</v>
      </c>
      <c r="L245" s="19">
        <v>70000</v>
      </c>
      <c r="M245" s="19">
        <f>SUM(K245:L245)</f>
        <v>472264</v>
      </c>
      <c r="N245" s="19">
        <v>1546</v>
      </c>
      <c r="O245" s="20">
        <f>SUM(M245:N245)</f>
        <v>473810</v>
      </c>
      <c r="P245" s="19">
        <v>82010</v>
      </c>
      <c r="Q245" s="19">
        <v>6365</v>
      </c>
      <c r="R245" s="2"/>
      <c r="S245" s="2"/>
      <c r="T245" s="2"/>
      <c r="U245" s="2"/>
      <c r="V245" s="2"/>
      <c r="W245" s="15"/>
      <c r="X245" s="19"/>
      <c r="Y245" s="19"/>
      <c r="Z245" s="19"/>
      <c r="AA245" s="19"/>
      <c r="AB245" s="19"/>
      <c r="AC245" s="19">
        <v>386549</v>
      </c>
      <c r="AD245" s="19">
        <v>70000</v>
      </c>
      <c r="AE245" s="19">
        <f>SUM(AC245:AD245)</f>
        <v>456549</v>
      </c>
      <c r="AF245" s="19">
        <v>457557</v>
      </c>
      <c r="AG245" s="15" t="s">
        <v>10</v>
      </c>
    </row>
    <row r="246" spans="1:33">
      <c r="A246" s="3" t="s">
        <v>1040</v>
      </c>
      <c r="B246" s="4" t="s">
        <v>1041</v>
      </c>
      <c r="C246" s="5">
        <v>39129</v>
      </c>
      <c r="D246" s="6">
        <v>41364</v>
      </c>
      <c r="E246" s="17">
        <v>13002075</v>
      </c>
      <c r="F246" s="22">
        <f>SUM(K246-AC246)/AC246</f>
        <v>2.9764962093974071E-2</v>
      </c>
      <c r="G246" s="22">
        <f>SUM(M246-AE246)/AE246</f>
        <v>3.4367220111188063E-2</v>
      </c>
      <c r="H246" s="22">
        <f>SUM(O246-AF246)/AF246</f>
        <v>3.5154443131006838E-2</v>
      </c>
      <c r="I246" s="7" t="s">
        <v>1041</v>
      </c>
      <c r="J246" s="8" t="s">
        <v>21</v>
      </c>
      <c r="K246" s="19">
        <v>200487</v>
      </c>
      <c r="L246" s="19">
        <v>20549</v>
      </c>
      <c r="M246" s="19">
        <f>SUM(K246:L246)</f>
        <v>221036</v>
      </c>
      <c r="N246" s="19">
        <v>515</v>
      </c>
      <c r="O246" s="20">
        <f>SUM(M246:N246)</f>
        <v>221551</v>
      </c>
      <c r="P246" s="19">
        <v>21403</v>
      </c>
      <c r="Q246" s="19">
        <v>21345</v>
      </c>
      <c r="S246" s="9" t="s">
        <v>7</v>
      </c>
      <c r="T246" s="10" t="s">
        <v>8</v>
      </c>
      <c r="U246" s="11" t="s">
        <v>7</v>
      </c>
      <c r="V246" s="12" t="s">
        <v>9</v>
      </c>
      <c r="W246" s="15"/>
      <c r="X246" s="19"/>
      <c r="Y246" s="19"/>
      <c r="Z246" s="19"/>
      <c r="AA246" s="19"/>
      <c r="AB246" s="19"/>
      <c r="AC246" s="19">
        <v>194692</v>
      </c>
      <c r="AD246" s="19">
        <v>19000</v>
      </c>
      <c r="AE246" s="19">
        <f>SUM(AC246:AD246)</f>
        <v>213692</v>
      </c>
      <c r="AF246" s="19">
        <v>214027</v>
      </c>
      <c r="AG246" s="2"/>
    </row>
    <row r="247" spans="1:33">
      <c r="A247" s="3" t="s">
        <v>763</v>
      </c>
      <c r="B247" s="4" t="s">
        <v>764</v>
      </c>
      <c r="C247" s="5">
        <v>39203</v>
      </c>
      <c r="D247" s="6">
        <v>41090</v>
      </c>
      <c r="E247" s="17">
        <v>211543386</v>
      </c>
      <c r="F247" s="22">
        <f>SUM(K247-AC247)/AC247</f>
        <v>0.10723641304347827</v>
      </c>
      <c r="G247" s="22">
        <f>SUM(M247-AE247)/AE247</f>
        <v>3.4210176991150441E-2</v>
      </c>
      <c r="H247" s="22">
        <f>SUM(O247-AF247)/AF247</f>
        <v>2.7720982996741812E-2</v>
      </c>
      <c r="I247" s="7" t="s">
        <v>764</v>
      </c>
      <c r="J247" s="8" t="s">
        <v>91</v>
      </c>
      <c r="K247" s="19">
        <v>407463</v>
      </c>
      <c r="L247" s="19">
        <v>60000</v>
      </c>
      <c r="M247" s="19">
        <f>SUM(K247:L247)</f>
        <v>467463</v>
      </c>
      <c r="O247" s="20">
        <f>SUM(M247:N247)</f>
        <v>467463</v>
      </c>
      <c r="P247" s="19">
        <v>30894</v>
      </c>
      <c r="Q247" s="19">
        <v>33934</v>
      </c>
      <c r="S247" s="9" t="s">
        <v>7</v>
      </c>
      <c r="T247" s="10" t="s">
        <v>30</v>
      </c>
      <c r="U247" s="11" t="s">
        <v>7</v>
      </c>
      <c r="V247" s="12" t="s">
        <v>9</v>
      </c>
      <c r="W247" s="13"/>
      <c r="X247" s="19"/>
      <c r="Y247" s="19"/>
      <c r="AA247" s="19"/>
      <c r="AB247" s="19"/>
      <c r="AC247" s="19">
        <v>368000</v>
      </c>
      <c r="AD247" s="19">
        <v>84000</v>
      </c>
      <c r="AE247" s="19">
        <f>SUM(AC247:AD247)</f>
        <v>452000</v>
      </c>
      <c r="AF247" s="19">
        <v>454854</v>
      </c>
      <c r="AG247" s="2"/>
    </row>
    <row r="248" spans="1:33">
      <c r="A248" s="15" t="s">
        <v>864</v>
      </c>
      <c r="B248" s="15" t="s">
        <v>865</v>
      </c>
      <c r="C248" s="14">
        <v>40148</v>
      </c>
      <c r="D248" s="14">
        <v>41152</v>
      </c>
      <c r="E248" s="17">
        <v>24648526</v>
      </c>
      <c r="F248" s="22">
        <f>SUM(K248-AC248)/AC248</f>
        <v>3.3695298654577557E-2</v>
      </c>
      <c r="G248" s="22">
        <f>SUM(M248-AE248)/AE248</f>
        <v>3.3695298654577557E-2</v>
      </c>
      <c r="H248" s="22">
        <f>SUM(O248-AF248)/AF248</f>
        <v>3.3519091983545836E-2</v>
      </c>
      <c r="I248" s="15" t="s">
        <v>865</v>
      </c>
      <c r="J248" s="15" t="s">
        <v>6</v>
      </c>
      <c r="K248" s="19">
        <v>311471</v>
      </c>
      <c r="M248" s="19">
        <f>SUM(K248:L248)</f>
        <v>311471</v>
      </c>
      <c r="N248" s="19">
        <v>1584</v>
      </c>
      <c r="O248" s="20">
        <f>SUM(M248:N248)</f>
        <v>313055</v>
      </c>
      <c r="P248" s="19">
        <v>5001</v>
      </c>
      <c r="Q248" s="19">
        <v>9592</v>
      </c>
      <c r="R248" s="2"/>
      <c r="S248" s="15" t="s">
        <v>7</v>
      </c>
      <c r="T248" s="15" t="s">
        <v>30</v>
      </c>
      <c r="U248" s="15" t="s">
        <v>7</v>
      </c>
      <c r="V248" s="15" t="s">
        <v>9</v>
      </c>
      <c r="W248" s="15"/>
      <c r="X248" s="19"/>
      <c r="Z248" s="19"/>
      <c r="AA248" s="19"/>
      <c r="AB248" s="19"/>
      <c r="AC248" s="19">
        <v>301318</v>
      </c>
      <c r="AE248" s="19">
        <f>SUM(AC248:AD248)</f>
        <v>301318</v>
      </c>
      <c r="AF248" s="19">
        <v>302902</v>
      </c>
      <c r="AG248" s="15" t="s">
        <v>10</v>
      </c>
    </row>
    <row r="249" spans="1:33">
      <c r="A249" s="3" t="s">
        <v>1426</v>
      </c>
      <c r="B249" s="4" t="s">
        <v>1427</v>
      </c>
      <c r="C249" s="5">
        <v>32874</v>
      </c>
      <c r="D249" s="6">
        <v>41274</v>
      </c>
      <c r="E249" s="17">
        <v>85368962</v>
      </c>
      <c r="F249" s="22">
        <f>SUM(K249-AC249)/AC249</f>
        <v>3.5203990345467229E-2</v>
      </c>
      <c r="G249" s="22">
        <f>SUM(M249-AE249)/AE249</f>
        <v>3.3218633475992132E-2</v>
      </c>
      <c r="H249" s="22">
        <f>SUM(O249-AF249)/AF249</f>
        <v>-0.4056663668628232</v>
      </c>
      <c r="I249" s="7" t="s">
        <v>1427</v>
      </c>
      <c r="J249" s="8" t="s">
        <v>14</v>
      </c>
      <c r="K249" s="19">
        <v>850506</v>
      </c>
      <c r="L249" s="19">
        <v>664643</v>
      </c>
      <c r="M249" s="19">
        <f>SUM(K249:L249)</f>
        <v>1515149</v>
      </c>
      <c r="N249" s="19">
        <v>2488655</v>
      </c>
      <c r="O249" s="20">
        <f>SUM(M249:N249)</f>
        <v>4003804</v>
      </c>
      <c r="P249" s="19">
        <v>53596</v>
      </c>
      <c r="Q249" s="19">
        <v>26418</v>
      </c>
      <c r="R249" s="15" t="s">
        <v>1428</v>
      </c>
      <c r="S249" s="9" t="s">
        <v>7</v>
      </c>
      <c r="T249" s="10" t="s">
        <v>8</v>
      </c>
      <c r="U249" s="11" t="s">
        <v>7</v>
      </c>
      <c r="V249" s="12" t="s">
        <v>9</v>
      </c>
      <c r="W249" s="13"/>
      <c r="X249" s="19"/>
      <c r="Y249" s="19"/>
      <c r="Z249" s="19"/>
      <c r="AA249" s="19"/>
      <c r="AB249" s="19"/>
      <c r="AC249" s="19">
        <v>821583</v>
      </c>
      <c r="AD249" s="19">
        <v>644853</v>
      </c>
      <c r="AE249" s="19">
        <f>SUM(AC249:AD249)</f>
        <v>1466436</v>
      </c>
      <c r="AF249" s="19">
        <v>6736627</v>
      </c>
      <c r="AG249" s="15" t="s">
        <v>10</v>
      </c>
    </row>
    <row r="250" spans="1:33">
      <c r="A250" s="15" t="s">
        <v>236</v>
      </c>
      <c r="B250" s="15" t="s">
        <v>237</v>
      </c>
      <c r="C250" s="14">
        <v>39650</v>
      </c>
      <c r="D250" s="14">
        <v>41090</v>
      </c>
      <c r="E250" s="17">
        <v>14605614</v>
      </c>
      <c r="F250" s="22">
        <f>SUM(K250-AC250)/AC250</f>
        <v>5.2011002170190328E-2</v>
      </c>
      <c r="G250" s="22">
        <f>SUM(M250-AE250)/AE250</f>
        <v>3.2880887126767989E-2</v>
      </c>
      <c r="H250" s="22">
        <f>SUM(O250-AF250)/AF250</f>
        <v>9.247379070661764E-2</v>
      </c>
      <c r="I250" s="15" t="s">
        <v>237</v>
      </c>
      <c r="J250" s="15" t="s">
        <v>39</v>
      </c>
      <c r="K250" s="19">
        <v>257405</v>
      </c>
      <c r="L250" s="19">
        <v>28640</v>
      </c>
      <c r="M250" s="19">
        <f>SUM(K250:L250)</f>
        <v>286045</v>
      </c>
      <c r="N250" s="19">
        <v>17926</v>
      </c>
      <c r="O250" s="20">
        <f>SUM(M250:N250)</f>
        <v>303971</v>
      </c>
      <c r="P250" s="19">
        <v>13200</v>
      </c>
      <c r="Q250" s="19">
        <v>19427</v>
      </c>
      <c r="R250" s="2"/>
      <c r="S250" s="9" t="s">
        <v>7</v>
      </c>
      <c r="T250" s="10" t="s">
        <v>8</v>
      </c>
      <c r="U250" s="11" t="s">
        <v>7</v>
      </c>
      <c r="V250" s="12" t="s">
        <v>9</v>
      </c>
      <c r="W250" s="15"/>
      <c r="X250" s="19"/>
      <c r="Y250" s="19"/>
      <c r="Z250" s="19"/>
      <c r="AA250" s="19"/>
      <c r="AB250" s="19"/>
      <c r="AC250" s="19">
        <v>244679</v>
      </c>
      <c r="AD250" s="19">
        <v>32260</v>
      </c>
      <c r="AE250" s="19">
        <f>SUM(AC250:AD250)</f>
        <v>276939</v>
      </c>
      <c r="AF250" s="19">
        <v>278241</v>
      </c>
      <c r="AG250" s="15" t="s">
        <v>10</v>
      </c>
    </row>
    <row r="251" spans="1:33">
      <c r="A251" s="3" t="s">
        <v>575</v>
      </c>
      <c r="B251" s="4" t="s">
        <v>576</v>
      </c>
      <c r="C251" s="5">
        <v>37670</v>
      </c>
      <c r="D251" s="6">
        <v>41274</v>
      </c>
      <c r="E251" s="17">
        <v>12371558</v>
      </c>
      <c r="F251" s="22">
        <f>SUM(K251-AC251)/AC251</f>
        <v>3.4727352794529223E-2</v>
      </c>
      <c r="G251" s="22">
        <f>SUM(M251-AE251)/AE251</f>
        <v>3.2820083097657202E-2</v>
      </c>
      <c r="H251" s="22">
        <f>SUM(O251-AF251)/AF251</f>
        <v>3.4221056513512302E-2</v>
      </c>
      <c r="I251" s="7" t="s">
        <v>576</v>
      </c>
      <c r="J251" s="8" t="s">
        <v>14</v>
      </c>
      <c r="K251" s="19">
        <v>284311</v>
      </c>
      <c r="L251" s="19">
        <v>11499</v>
      </c>
      <c r="M251" s="19">
        <f>SUM(K251:L251)</f>
        <v>295810</v>
      </c>
      <c r="N251" s="19">
        <v>4262</v>
      </c>
      <c r="O251" s="20">
        <f>SUM(M251:N251)</f>
        <v>300072</v>
      </c>
      <c r="P251" s="19">
        <v>52535</v>
      </c>
      <c r="Q251" s="19">
        <v>26775</v>
      </c>
      <c r="R251" s="2"/>
      <c r="S251" s="15" t="s">
        <v>7</v>
      </c>
      <c r="T251" s="10" t="s">
        <v>8</v>
      </c>
      <c r="U251" s="11" t="s">
        <v>7</v>
      </c>
      <c r="V251" s="12" t="s">
        <v>9</v>
      </c>
      <c r="W251" s="13"/>
      <c r="X251" s="19"/>
      <c r="Y251" s="19"/>
      <c r="Z251" s="19"/>
      <c r="AA251" s="19"/>
      <c r="AB251" s="19"/>
      <c r="AC251" s="19">
        <v>274769</v>
      </c>
      <c r="AD251" s="19">
        <v>11641</v>
      </c>
      <c r="AE251" s="19">
        <f>SUM(AC251:AD251)</f>
        <v>286410</v>
      </c>
      <c r="AF251" s="19">
        <v>290143</v>
      </c>
      <c r="AG251" s="15" t="s">
        <v>10</v>
      </c>
    </row>
    <row r="252" spans="1:33">
      <c r="A252" s="3" t="s">
        <v>400</v>
      </c>
      <c r="B252" s="4" t="s">
        <v>401</v>
      </c>
      <c r="C252" s="14">
        <v>40827</v>
      </c>
      <c r="D252" s="6">
        <v>41455</v>
      </c>
      <c r="E252" s="17">
        <v>23967724</v>
      </c>
      <c r="F252" s="22">
        <f>SUM(K252-AC252)/AC252</f>
        <v>3.2505811693206071E-2</v>
      </c>
      <c r="G252" s="22">
        <f>SUM(M252-AE252)/AE252</f>
        <v>3.2505811693206071E-2</v>
      </c>
      <c r="H252" s="22">
        <f>SUM(O252-AF252)/AF252</f>
        <v>3.0909790489411303E-2</v>
      </c>
      <c r="I252" s="7" t="s">
        <v>401</v>
      </c>
      <c r="J252" s="8" t="s">
        <v>14</v>
      </c>
      <c r="K252" s="19">
        <v>130136</v>
      </c>
      <c r="M252" s="19">
        <f>SUM(K252:L252)</f>
        <v>130136</v>
      </c>
      <c r="N252" s="19">
        <v>6508</v>
      </c>
      <c r="O252" s="20">
        <f>SUM(M252:N252)</f>
        <v>136644</v>
      </c>
      <c r="Q252" s="19">
        <v>25721</v>
      </c>
      <c r="R252" s="2"/>
      <c r="S252" s="15" t="s">
        <v>7</v>
      </c>
      <c r="T252" s="15" t="s">
        <v>8</v>
      </c>
      <c r="U252" s="15" t="s">
        <v>7</v>
      </c>
      <c r="V252" s="15" t="s">
        <v>9</v>
      </c>
      <c r="W252" s="13"/>
      <c r="X252" s="19"/>
      <c r="Z252" s="19"/>
      <c r="AA252" s="19"/>
      <c r="AB252" s="19"/>
      <c r="AC252" s="19">
        <v>126039</v>
      </c>
      <c r="AE252" s="19">
        <f>SUM(AC252:AD252)</f>
        <v>126039</v>
      </c>
      <c r="AF252" s="19">
        <v>132547</v>
      </c>
      <c r="AG252" s="2"/>
    </row>
    <row r="253" spans="1:33">
      <c r="A253" s="3" t="s">
        <v>1117</v>
      </c>
      <c r="B253" s="4" t="s">
        <v>1118</v>
      </c>
      <c r="C253" s="5">
        <v>39387</v>
      </c>
      <c r="D253" s="6">
        <v>41182</v>
      </c>
      <c r="E253" s="17">
        <v>160569618</v>
      </c>
      <c r="F253" s="22">
        <f>SUM(K253-AC253)/AC253</f>
        <v>0.12385623329761948</v>
      </c>
      <c r="G253" s="22">
        <f>SUM(M253-AE253)/AE253</f>
        <v>3.19446964279997E-2</v>
      </c>
      <c r="H253" s="22">
        <f>SUM(O253-AF253)/AF253</f>
        <v>8.4569535010298721E-2</v>
      </c>
      <c r="I253" s="7" t="s">
        <v>1118</v>
      </c>
      <c r="J253" s="8" t="s">
        <v>39</v>
      </c>
      <c r="K253" s="19">
        <v>365033</v>
      </c>
      <c r="L253" s="19">
        <v>21744</v>
      </c>
      <c r="M253" s="19">
        <f>SUM(K253:L253)</f>
        <v>386777</v>
      </c>
      <c r="N253" s="19">
        <v>19724</v>
      </c>
      <c r="O253" s="20">
        <f>SUM(M253:N253)</f>
        <v>406501</v>
      </c>
      <c r="P253" s="19">
        <v>24500</v>
      </c>
      <c r="Q253" s="19">
        <v>13182</v>
      </c>
      <c r="S253" s="9" t="s">
        <v>7</v>
      </c>
      <c r="T253" s="10" t="s">
        <v>8</v>
      </c>
      <c r="U253" s="11" t="s">
        <v>7</v>
      </c>
      <c r="V253" s="12" t="s">
        <v>9</v>
      </c>
      <c r="W253" s="13"/>
      <c r="X253" s="19"/>
      <c r="Y253" s="19"/>
      <c r="Z253" s="19"/>
      <c r="AA253" s="19"/>
      <c r="AB253" s="19"/>
      <c r="AC253" s="19">
        <v>324804</v>
      </c>
      <c r="AD253" s="19">
        <v>50000</v>
      </c>
      <c r="AE253" s="19">
        <f>SUM(AC253:AD253)</f>
        <v>374804</v>
      </c>
      <c r="AF253" s="19">
        <v>374804</v>
      </c>
      <c r="AG253" s="15" t="s">
        <v>10</v>
      </c>
    </row>
    <row r="254" spans="1:33">
      <c r="A254" s="15" t="s">
        <v>803</v>
      </c>
      <c r="B254" s="15" t="s">
        <v>804</v>
      </c>
      <c r="C254" s="14">
        <v>40182</v>
      </c>
      <c r="D254" s="14">
        <v>41090</v>
      </c>
      <c r="E254" s="17">
        <v>67907911</v>
      </c>
      <c r="F254" s="22">
        <f>SUM(K254-AC254)/AC254</f>
        <v>3.1844310138459946E-2</v>
      </c>
      <c r="G254" s="22">
        <f>SUM(M254-AE254)/AE254</f>
        <v>3.1844310138459946E-2</v>
      </c>
      <c r="H254" s="22">
        <f>SUM(O254-AF254)/AF254</f>
        <v>3.1844310138459946E-2</v>
      </c>
      <c r="I254" s="15" t="s">
        <v>805</v>
      </c>
      <c r="J254" s="15" t="s">
        <v>14</v>
      </c>
      <c r="K254" s="19">
        <v>209484</v>
      </c>
      <c r="M254" s="19">
        <f>SUM(K254:L254)</f>
        <v>209484</v>
      </c>
      <c r="O254" s="20">
        <f>SUM(M254:N254)</f>
        <v>209484</v>
      </c>
      <c r="P254" s="19">
        <v>8124</v>
      </c>
      <c r="Q254" s="19">
        <v>5172</v>
      </c>
      <c r="R254" s="2"/>
      <c r="S254" s="9" t="s">
        <v>7</v>
      </c>
      <c r="T254" s="10" t="s">
        <v>8</v>
      </c>
      <c r="U254" s="11" t="s">
        <v>7</v>
      </c>
      <c r="V254" s="12" t="s">
        <v>9</v>
      </c>
      <c r="W254" s="15"/>
      <c r="X254" s="19"/>
      <c r="AA254" s="19"/>
      <c r="AB254" s="19"/>
      <c r="AC254" s="19">
        <v>203019</v>
      </c>
      <c r="AE254" s="19">
        <f>SUM(AC254:AD254)</f>
        <v>203019</v>
      </c>
      <c r="AF254" s="19">
        <v>203019</v>
      </c>
      <c r="AG254" s="2"/>
    </row>
    <row r="255" spans="1:33">
      <c r="A255" s="3" t="s">
        <v>444</v>
      </c>
      <c r="B255" s="4" t="s">
        <v>445</v>
      </c>
      <c r="C255" s="14">
        <v>39995</v>
      </c>
      <c r="D255" s="6">
        <v>41274</v>
      </c>
      <c r="E255" s="17">
        <v>36453141</v>
      </c>
      <c r="F255" s="22">
        <f>SUM(K255-AC255)/AC255</f>
        <v>1.9514706687845759E-2</v>
      </c>
      <c r="G255" s="22">
        <f>SUM(M255-AE255)/AE255</f>
        <v>3.1625535840683332E-2</v>
      </c>
      <c r="H255" s="22">
        <f>SUM(O255-AF255)/AF255</f>
        <v>4.4551452043086248E-2</v>
      </c>
      <c r="I255" s="7" t="s">
        <v>445</v>
      </c>
      <c r="J255" s="8" t="s">
        <v>91</v>
      </c>
      <c r="K255" s="19">
        <v>465332</v>
      </c>
      <c r="L255" s="19">
        <v>53522</v>
      </c>
      <c r="M255" s="19">
        <f>SUM(K255:L255)</f>
        <v>518854</v>
      </c>
      <c r="N255" s="19">
        <v>28656</v>
      </c>
      <c r="O255" s="20">
        <f>SUM(M255:N255)</f>
        <v>547510</v>
      </c>
      <c r="P255" s="19">
        <v>27350</v>
      </c>
      <c r="Q255" s="19">
        <v>27392</v>
      </c>
      <c r="R255" s="2"/>
      <c r="S255" s="15" t="s">
        <v>7</v>
      </c>
      <c r="T255" s="10" t="s">
        <v>8</v>
      </c>
      <c r="U255" s="11" t="s">
        <v>7</v>
      </c>
      <c r="V255" s="12" t="s">
        <v>9</v>
      </c>
      <c r="W255" s="13"/>
      <c r="X255" s="19"/>
      <c r="Y255" s="19"/>
      <c r="Z255" s="19"/>
      <c r="AA255" s="19"/>
      <c r="AB255" s="19"/>
      <c r="AC255" s="19">
        <v>456425</v>
      </c>
      <c r="AD255" s="19">
        <v>46523</v>
      </c>
      <c r="AE255" s="19">
        <f>SUM(AC255:AD255)</f>
        <v>502948</v>
      </c>
      <c r="AF255" s="19">
        <v>524158</v>
      </c>
      <c r="AG255" s="15" t="s">
        <v>10</v>
      </c>
    </row>
    <row r="256" spans="1:33">
      <c r="A256" s="3" t="s">
        <v>928</v>
      </c>
      <c r="B256" s="4" t="s">
        <v>929</v>
      </c>
      <c r="C256" s="5">
        <v>38353</v>
      </c>
      <c r="D256" s="6">
        <v>41274</v>
      </c>
      <c r="E256" s="17">
        <v>66071100</v>
      </c>
      <c r="F256" s="22">
        <f>SUM(K256-AC256)/AC256</f>
        <v>3.1221265349229452E-2</v>
      </c>
      <c r="G256" s="22">
        <f>SUM(M256-AE256)/AE256</f>
        <v>3.1221265349229452E-2</v>
      </c>
      <c r="H256" s="22">
        <f>SUM(O256-AF256)/AF256</f>
        <v>2.6491426224458364E-2</v>
      </c>
      <c r="I256" s="7" t="s">
        <v>929</v>
      </c>
      <c r="J256" s="8" t="s">
        <v>14</v>
      </c>
      <c r="K256" s="19">
        <v>392522</v>
      </c>
      <c r="M256" s="19">
        <f>SUM(K256:L256)</f>
        <v>392522</v>
      </c>
      <c r="N256" s="19">
        <v>87334</v>
      </c>
      <c r="O256" s="20">
        <f>SUM(M256:N256)</f>
        <v>479856</v>
      </c>
      <c r="P256" s="19">
        <v>29100</v>
      </c>
      <c r="Q256" s="19">
        <v>19768</v>
      </c>
      <c r="R256" s="2"/>
      <c r="S256" s="9" t="s">
        <v>7</v>
      </c>
      <c r="T256" s="10" t="s">
        <v>8</v>
      </c>
      <c r="U256" s="11" t="s">
        <v>7</v>
      </c>
      <c r="V256" s="12" t="s">
        <v>9</v>
      </c>
      <c r="W256" s="13"/>
      <c r="X256" s="19"/>
      <c r="Z256" s="19"/>
      <c r="AB256" s="19"/>
      <c r="AC256" s="19">
        <v>380638</v>
      </c>
      <c r="AE256" s="19">
        <f>SUM(AC256:AD256)</f>
        <v>380638</v>
      </c>
      <c r="AF256" s="19">
        <v>467472</v>
      </c>
      <c r="AG256" s="2"/>
    </row>
    <row r="257" spans="1:33">
      <c r="A257" s="3" t="s">
        <v>905</v>
      </c>
      <c r="B257" s="4" t="s">
        <v>906</v>
      </c>
      <c r="C257" s="14">
        <v>35121</v>
      </c>
      <c r="D257" s="6">
        <v>41274</v>
      </c>
      <c r="E257" s="17">
        <v>11023539</v>
      </c>
      <c r="F257" s="22">
        <f>SUM(K257-AC257)/AC257</f>
        <v>3.0917170802251048E-2</v>
      </c>
      <c r="G257" s="22">
        <f>SUM(M257-AE257)/AE257</f>
        <v>3.0917170802251048E-2</v>
      </c>
      <c r="H257" s="22">
        <f>SUM(O257-AF257)/AF257</f>
        <v>2.9264877990090456E-2</v>
      </c>
      <c r="I257" s="7" t="s">
        <v>906</v>
      </c>
      <c r="J257" s="8" t="s">
        <v>39</v>
      </c>
      <c r="K257" s="19">
        <v>400634</v>
      </c>
      <c r="M257" s="19">
        <f>SUM(K257:L257)</f>
        <v>400634</v>
      </c>
      <c r="N257" s="19">
        <v>69879</v>
      </c>
      <c r="O257" s="20">
        <f>SUM(M257:N257)</f>
        <v>470513</v>
      </c>
      <c r="P257" s="19">
        <v>30000</v>
      </c>
      <c r="Q257" s="19">
        <v>608</v>
      </c>
      <c r="R257" s="2"/>
      <c r="S257" s="9" t="s">
        <v>7</v>
      </c>
      <c r="T257" s="10" t="s">
        <v>8</v>
      </c>
      <c r="U257" s="11" t="s">
        <v>7</v>
      </c>
      <c r="V257" s="12" t="s">
        <v>9</v>
      </c>
      <c r="W257" s="13"/>
      <c r="X257" s="19"/>
      <c r="AA257" s="19"/>
      <c r="AB257" s="19"/>
      <c r="AC257" s="19">
        <v>388619</v>
      </c>
      <c r="AE257" s="19">
        <f>SUM(AC257:AD257)</f>
        <v>388619</v>
      </c>
      <c r="AF257" s="19">
        <v>457135</v>
      </c>
      <c r="AG257" s="15" t="s">
        <v>10</v>
      </c>
    </row>
    <row r="258" spans="1:33">
      <c r="A258" s="3" t="s">
        <v>907</v>
      </c>
      <c r="B258" s="4" t="s">
        <v>908</v>
      </c>
      <c r="C258" s="14">
        <v>36920</v>
      </c>
      <c r="D258" s="6">
        <v>41090</v>
      </c>
      <c r="E258" s="17">
        <v>137150978</v>
      </c>
      <c r="F258" s="22">
        <f>SUM(K258-AC258)/AC258</f>
        <v>3.0489543650094358E-2</v>
      </c>
      <c r="G258" s="22">
        <f>SUM(M258-AE258)/AE258</f>
        <v>3.0489543650094358E-2</v>
      </c>
      <c r="H258" s="22">
        <f>SUM(O258-AF258)/AF258</f>
        <v>1.3241511869592291E-2</v>
      </c>
      <c r="I258" s="7" t="s">
        <v>908</v>
      </c>
      <c r="J258" s="8" t="s">
        <v>909</v>
      </c>
      <c r="K258" s="19">
        <v>321623</v>
      </c>
      <c r="M258" s="19">
        <f>SUM(K258:L258)</f>
        <v>321623</v>
      </c>
      <c r="N258" s="19">
        <v>34731</v>
      </c>
      <c r="O258" s="20">
        <f>SUM(M258:N258)</f>
        <v>356354</v>
      </c>
      <c r="P258" s="19">
        <v>156794</v>
      </c>
      <c r="Q258" s="19">
        <v>22743</v>
      </c>
      <c r="R258" s="2"/>
      <c r="S258" s="9" t="s">
        <v>7</v>
      </c>
      <c r="T258" s="10" t="s">
        <v>8</v>
      </c>
      <c r="U258" s="11" t="s">
        <v>7</v>
      </c>
      <c r="V258" s="12" t="s">
        <v>9</v>
      </c>
      <c r="W258" s="13"/>
      <c r="X258" s="19"/>
      <c r="Z258" s="19"/>
      <c r="AA258" s="19"/>
      <c r="AB258" s="19"/>
      <c r="AC258" s="19">
        <v>312107</v>
      </c>
      <c r="AE258" s="19">
        <f>SUM(AC258:AD258)</f>
        <v>312107</v>
      </c>
      <c r="AF258" s="19">
        <v>351697</v>
      </c>
      <c r="AG258" s="2"/>
    </row>
    <row r="259" spans="1:33">
      <c r="A259" s="3" t="s">
        <v>868</v>
      </c>
      <c r="B259" s="4" t="s">
        <v>869</v>
      </c>
      <c r="C259" s="5">
        <v>34213</v>
      </c>
      <c r="D259" s="6">
        <v>41182</v>
      </c>
      <c r="E259" s="17">
        <v>12420313</v>
      </c>
      <c r="F259" s="22">
        <f>SUM(K259-AC259)/AC259</f>
        <v>3.0317555422408628E-2</v>
      </c>
      <c r="G259" s="22">
        <f>SUM(M259-AE259)/AE259</f>
        <v>3.0317555422408628E-2</v>
      </c>
      <c r="H259" s="22">
        <f>SUM(O259-AF259)/AF259</f>
        <v>2.5124131082423038E-2</v>
      </c>
      <c r="I259" s="7" t="s">
        <v>869</v>
      </c>
      <c r="J259" s="8" t="s">
        <v>6</v>
      </c>
      <c r="K259" s="19">
        <v>171960</v>
      </c>
      <c r="M259" s="19">
        <f>SUM(K259:L259)</f>
        <v>171960</v>
      </c>
      <c r="N259" s="19">
        <v>34500</v>
      </c>
      <c r="O259" s="20">
        <f>SUM(M259:N259)</f>
        <v>206460</v>
      </c>
      <c r="P259" s="19">
        <v>22589</v>
      </c>
      <c r="Q259" s="19">
        <v>7868</v>
      </c>
      <c r="S259" s="9" t="s">
        <v>7</v>
      </c>
      <c r="T259" s="10" t="s">
        <v>8</v>
      </c>
      <c r="U259" s="11" t="s">
        <v>7</v>
      </c>
      <c r="V259" s="12" t="s">
        <v>9</v>
      </c>
      <c r="W259" s="13"/>
      <c r="X259" s="19"/>
      <c r="Z259" s="19"/>
      <c r="AA259" s="19"/>
      <c r="AB259" s="19"/>
      <c r="AC259" s="19">
        <v>166900</v>
      </c>
      <c r="AE259" s="19">
        <f>SUM(AC259:AD259)</f>
        <v>166900</v>
      </c>
      <c r="AF259" s="19">
        <v>201400</v>
      </c>
      <c r="AG259" s="15" t="s">
        <v>10</v>
      </c>
    </row>
    <row r="260" spans="1:33">
      <c r="A260" s="15" t="s">
        <v>1343</v>
      </c>
      <c r="B260" s="15" t="s">
        <v>1344</v>
      </c>
      <c r="C260" s="2"/>
      <c r="D260" s="14">
        <v>41364</v>
      </c>
      <c r="E260" s="17">
        <v>18688200</v>
      </c>
      <c r="F260" s="22">
        <f>SUM(K260-AC260)/AC260</f>
        <v>3.0282192020604892E-2</v>
      </c>
      <c r="G260" s="22">
        <f>SUM(M260-AE260)/AE260</f>
        <v>3.0282192020604892E-2</v>
      </c>
      <c r="H260" s="22">
        <f>SUM(O260-AF260)/AF260</f>
        <v>3.0282192020604892E-2</v>
      </c>
      <c r="I260" s="15" t="s">
        <v>1344</v>
      </c>
      <c r="J260" s="15" t="s">
        <v>39</v>
      </c>
      <c r="K260" s="19">
        <v>164806</v>
      </c>
      <c r="M260" s="19">
        <f>SUM(K260:L260)</f>
        <v>164806</v>
      </c>
      <c r="O260" s="20">
        <f>SUM(M260:N260)</f>
        <v>164806</v>
      </c>
      <c r="P260" s="19">
        <v>4799</v>
      </c>
      <c r="Q260" s="19">
        <v>5863</v>
      </c>
      <c r="R260" s="2"/>
      <c r="S260" s="2"/>
      <c r="T260" s="10" t="s">
        <v>8</v>
      </c>
      <c r="U260" s="11" t="s">
        <v>7</v>
      </c>
      <c r="V260" s="12" t="s">
        <v>9</v>
      </c>
      <c r="W260" s="15"/>
      <c r="X260" s="19"/>
      <c r="AB260" s="19"/>
      <c r="AC260" s="19">
        <v>159962</v>
      </c>
      <c r="AE260" s="19">
        <f>SUM(AC260:AD260)</f>
        <v>159962</v>
      </c>
      <c r="AF260" s="19">
        <v>159962</v>
      </c>
      <c r="AG260" s="2"/>
    </row>
    <row r="261" spans="1:33">
      <c r="A261" s="3" t="s">
        <v>591</v>
      </c>
      <c r="B261" s="4" t="s">
        <v>592</v>
      </c>
      <c r="C261" s="14">
        <v>40973</v>
      </c>
      <c r="D261" s="6">
        <v>41182</v>
      </c>
      <c r="E261" s="17">
        <v>24862909</v>
      </c>
      <c r="F261" s="22">
        <f>SUM(K261-AC261)/AC261</f>
        <v>3.0228779494675298E-2</v>
      </c>
      <c r="G261" s="22">
        <f>SUM(M261-AE261)/AE261</f>
        <v>3.0228779494675298E-2</v>
      </c>
      <c r="H261" s="22">
        <f>SUM(O261-AF261)/AF261</f>
        <v>3.7375317004218193E-2</v>
      </c>
      <c r="I261" s="7" t="s">
        <v>593</v>
      </c>
      <c r="J261" s="8" t="s">
        <v>14</v>
      </c>
      <c r="K261" s="19">
        <v>315761</v>
      </c>
      <c r="M261" s="19">
        <f>SUM(K261:L261)</f>
        <v>315761</v>
      </c>
      <c r="N261" s="19">
        <v>8619</v>
      </c>
      <c r="O261" s="20">
        <f>SUM(M261:N261)</f>
        <v>324380</v>
      </c>
      <c r="P261" s="19">
        <v>19305</v>
      </c>
      <c r="Q261" s="19">
        <v>77979</v>
      </c>
      <c r="R261" s="2"/>
      <c r="S261" s="9" t="s">
        <v>7</v>
      </c>
      <c r="T261" s="10" t="s">
        <v>8</v>
      </c>
      <c r="U261" s="11" t="s">
        <v>10</v>
      </c>
      <c r="V261" s="12" t="s">
        <v>9</v>
      </c>
      <c r="W261" s="13"/>
      <c r="X261" s="19"/>
      <c r="Y261" s="19"/>
      <c r="Z261" s="19"/>
      <c r="AA261" s="19"/>
      <c r="AB261" s="19"/>
      <c r="AC261" s="19">
        <v>306496</v>
      </c>
      <c r="AE261" s="19">
        <f>SUM(AC261:AD261)</f>
        <v>306496</v>
      </c>
      <c r="AF261" s="19">
        <v>312693</v>
      </c>
      <c r="AG261" s="2"/>
    </row>
    <row r="262" spans="1:33">
      <c r="A262" s="3" t="s">
        <v>912</v>
      </c>
      <c r="B262" s="4" t="s">
        <v>913</v>
      </c>
      <c r="C262" s="5">
        <v>36892</v>
      </c>
      <c r="D262" s="6">
        <v>41274</v>
      </c>
      <c r="E262" s="17">
        <v>79410509</v>
      </c>
      <c r="F262" s="22">
        <f>SUM(K262-AC262)/AC262</f>
        <v>3.0000340139910882E-2</v>
      </c>
      <c r="G262" s="22">
        <f>SUM(M262-AE262)/AE262</f>
        <v>3.0000340139910882E-2</v>
      </c>
      <c r="H262" s="22">
        <f>SUM(O262-AF262)/AF262</f>
        <v>6.4360676993628227E-2</v>
      </c>
      <c r="I262" s="7" t="s">
        <v>914</v>
      </c>
      <c r="J262" s="8" t="s">
        <v>640</v>
      </c>
      <c r="K262" s="19">
        <v>454225</v>
      </c>
      <c r="M262" s="19">
        <f>SUM(K262:L262)</f>
        <v>454225</v>
      </c>
      <c r="N262" s="19">
        <v>148300</v>
      </c>
      <c r="O262" s="20">
        <f>SUM(M262:N262)</f>
        <v>602525</v>
      </c>
      <c r="P262" s="19">
        <v>130598</v>
      </c>
      <c r="Q262" s="19">
        <v>25751</v>
      </c>
      <c r="S262" s="9" t="s">
        <v>7</v>
      </c>
      <c r="T262" s="10" t="s">
        <v>8</v>
      </c>
      <c r="U262" s="11" t="s">
        <v>7</v>
      </c>
      <c r="V262" s="12" t="s">
        <v>9</v>
      </c>
      <c r="W262" s="13"/>
      <c r="X262" s="19"/>
      <c r="Z262" s="19"/>
      <c r="AA262" s="19"/>
      <c r="AB262" s="19"/>
      <c r="AC262" s="19">
        <v>440995</v>
      </c>
      <c r="AE262" s="19">
        <f>SUM(AC262:AD262)</f>
        <v>440995</v>
      </c>
      <c r="AF262" s="19">
        <v>566091</v>
      </c>
      <c r="AG262" s="2"/>
    </row>
    <row r="263" spans="1:33">
      <c r="A263" s="15" t="s">
        <v>450</v>
      </c>
      <c r="B263" s="15" t="s">
        <v>451</v>
      </c>
      <c r="C263" s="14">
        <v>41422</v>
      </c>
      <c r="D263" s="14">
        <v>41274</v>
      </c>
      <c r="E263" s="17">
        <v>30827764</v>
      </c>
      <c r="F263" s="22">
        <f>SUM(K263-AC263)/AC263</f>
        <v>2.9999723033591764E-2</v>
      </c>
      <c r="G263" s="22">
        <f>SUM(M263-AE263)/AE263</f>
        <v>2.9999378600786514E-2</v>
      </c>
      <c r="H263" s="22">
        <f>SUM(O263-AF263)/AF263</f>
        <v>4.7437615957531799E-2</v>
      </c>
      <c r="I263" s="15" t="s">
        <v>452</v>
      </c>
      <c r="J263" s="15" t="s">
        <v>18</v>
      </c>
      <c r="K263" s="19">
        <v>483452</v>
      </c>
      <c r="L263" s="19">
        <v>96690</v>
      </c>
      <c r="M263" s="19">
        <f>SUM(K263:L263)</f>
        <v>580142</v>
      </c>
      <c r="N263" s="19">
        <v>9822</v>
      </c>
      <c r="O263" s="20">
        <f>SUM(M263:N263)</f>
        <v>589964</v>
      </c>
      <c r="P263" s="19">
        <v>31801</v>
      </c>
      <c r="Q263" s="19">
        <v>1434</v>
      </c>
      <c r="R263" s="2"/>
      <c r="S263" s="9" t="s">
        <v>7</v>
      </c>
      <c r="T263" s="10" t="s">
        <v>8</v>
      </c>
      <c r="U263" s="11" t="s">
        <v>10</v>
      </c>
      <c r="V263" s="12" t="s">
        <v>9</v>
      </c>
      <c r="W263" s="15"/>
      <c r="X263" s="19"/>
      <c r="Y263" s="19"/>
      <c r="Z263" s="19"/>
      <c r="AA263" s="19"/>
      <c r="AB263" s="19"/>
      <c r="AC263" s="19">
        <v>469371</v>
      </c>
      <c r="AD263" s="19">
        <v>93874</v>
      </c>
      <c r="AE263" s="19">
        <f>SUM(AC263:AD263)</f>
        <v>563245</v>
      </c>
      <c r="AF263" s="19">
        <v>563245</v>
      </c>
      <c r="AG263" s="15" t="s">
        <v>10</v>
      </c>
    </row>
    <row r="264" spans="1:33">
      <c r="A264" s="3" t="s">
        <v>279</v>
      </c>
      <c r="B264" s="4" t="s">
        <v>280</v>
      </c>
      <c r="C264" s="5">
        <v>39136</v>
      </c>
      <c r="D264" s="6">
        <v>41274</v>
      </c>
      <c r="E264" s="17">
        <v>36416824</v>
      </c>
      <c r="F264" s="22">
        <f>SUM(K264-AC264)/AC264</f>
        <v>2.9905390014116229E-2</v>
      </c>
      <c r="G264" s="22">
        <f>SUM(M264-AE264)/AE264</f>
        <v>2.9932684706069471E-2</v>
      </c>
      <c r="H264" s="22">
        <f>SUM(O264-AF264)/AF264</f>
        <v>1.9529827920544662</v>
      </c>
      <c r="I264" s="7" t="s">
        <v>280</v>
      </c>
      <c r="J264" s="8" t="s">
        <v>18</v>
      </c>
      <c r="K264" s="19">
        <v>1087818</v>
      </c>
      <c r="L264" s="19">
        <v>453364</v>
      </c>
      <c r="M264" s="19">
        <f>SUM(K264:L264)</f>
        <v>1541182</v>
      </c>
      <c r="N264" s="19">
        <v>3048586</v>
      </c>
      <c r="O264" s="20">
        <f>SUM(M264:N264)</f>
        <v>4589768</v>
      </c>
      <c r="P264" s="19">
        <v>616371</v>
      </c>
      <c r="Q264" s="19">
        <v>54467</v>
      </c>
      <c r="S264" s="9" t="s">
        <v>7</v>
      </c>
      <c r="T264" s="10" t="s">
        <v>8</v>
      </c>
      <c r="U264" s="11" t="s">
        <v>7</v>
      </c>
      <c r="V264" s="12" t="s">
        <v>9</v>
      </c>
      <c r="W264" s="13"/>
      <c r="X264" s="19"/>
      <c r="Y264" s="19"/>
      <c r="Z264" s="19"/>
      <c r="AA264" s="19"/>
      <c r="AB264" s="19"/>
      <c r="AC264" s="19">
        <v>1056231</v>
      </c>
      <c r="AD264" s="19">
        <v>440160</v>
      </c>
      <c r="AE264" s="19">
        <f>SUM(AC264:AD264)</f>
        <v>1496391</v>
      </c>
      <c r="AF264" s="19">
        <v>1554282</v>
      </c>
      <c r="AG264" s="15" t="s">
        <v>10</v>
      </c>
    </row>
    <row r="265" spans="1:33">
      <c r="A265" s="15" t="s">
        <v>1064</v>
      </c>
      <c r="B265" s="15" t="s">
        <v>1065</v>
      </c>
      <c r="C265" s="14">
        <v>39090</v>
      </c>
      <c r="D265" s="14">
        <v>41060</v>
      </c>
      <c r="E265" s="17">
        <v>39349807</v>
      </c>
      <c r="F265" s="22">
        <f>SUM(K265-AC265)/AC265</f>
        <v>2.9855636219915545E-2</v>
      </c>
      <c r="G265" s="22">
        <f>SUM(M265-AE265)/AE265</f>
        <v>2.9855636219915545E-2</v>
      </c>
      <c r="H265" s="22">
        <f>SUM(O265-AF265)/AF265</f>
        <v>2.9855636219915545E-2</v>
      </c>
      <c r="I265" s="15" t="s">
        <v>1065</v>
      </c>
      <c r="J265" s="15" t="s">
        <v>39</v>
      </c>
      <c r="K265" s="19">
        <v>198033</v>
      </c>
      <c r="M265" s="19">
        <f>SUM(K265:L265)</f>
        <v>198033</v>
      </c>
      <c r="O265" s="20">
        <f>SUM(M265:N265)</f>
        <v>198033</v>
      </c>
      <c r="P265" s="19">
        <v>27057</v>
      </c>
      <c r="Q265" s="19">
        <v>22311</v>
      </c>
      <c r="R265" s="2"/>
      <c r="S265" s="9" t="s">
        <v>7</v>
      </c>
      <c r="T265" s="10" t="s">
        <v>8</v>
      </c>
      <c r="U265" s="11" t="s">
        <v>7</v>
      </c>
      <c r="V265" s="12" t="s">
        <v>9</v>
      </c>
      <c r="W265" s="15"/>
      <c r="X265" s="19"/>
      <c r="AA265" s="19"/>
      <c r="AB265" s="19"/>
      <c r="AC265" s="19">
        <v>192292</v>
      </c>
      <c r="AE265" s="19">
        <f>SUM(AC265:AD265)</f>
        <v>192292</v>
      </c>
      <c r="AF265" s="19">
        <v>192292</v>
      </c>
      <c r="AG265" s="2"/>
    </row>
    <row r="266" spans="1:33">
      <c r="A266" s="3" t="s">
        <v>589</v>
      </c>
      <c r="B266" s="4" t="s">
        <v>590</v>
      </c>
      <c r="C266" s="14">
        <v>35583</v>
      </c>
      <c r="D266" s="6">
        <v>41274</v>
      </c>
      <c r="E266" s="17">
        <v>17252450</v>
      </c>
      <c r="F266" s="22">
        <f>SUM(K266-AC266)/AC266</f>
        <v>0.12014720781929793</v>
      </c>
      <c r="G266" s="22">
        <f>SUM(M266-AE266)/AE266</f>
        <v>2.9409732233705146E-2</v>
      </c>
      <c r="H266" s="22">
        <f>SUM(O266-AF266)/AF266</f>
        <v>2.9409732233705146E-2</v>
      </c>
      <c r="I266" s="7" t="s">
        <v>590</v>
      </c>
      <c r="J266" s="8" t="s">
        <v>14</v>
      </c>
      <c r="K266" s="19">
        <v>375899</v>
      </c>
      <c r="L266" s="19">
        <v>56100</v>
      </c>
      <c r="M266" s="19">
        <f>SUM(K266:L266)</f>
        <v>431999</v>
      </c>
      <c r="O266" s="20">
        <f>SUM(M266:N266)</f>
        <v>431999</v>
      </c>
      <c r="P266" s="19">
        <v>60200</v>
      </c>
      <c r="Q266" s="19">
        <v>40620</v>
      </c>
      <c r="R266" s="2"/>
      <c r="S266" s="9" t="s">
        <v>7</v>
      </c>
      <c r="T266" s="10" t="s">
        <v>30</v>
      </c>
      <c r="U266" s="11" t="s">
        <v>7</v>
      </c>
      <c r="V266" s="12" t="s">
        <v>9</v>
      </c>
      <c r="W266" s="15"/>
      <c r="X266" s="19"/>
      <c r="Y266" s="19"/>
      <c r="AA266" s="19"/>
      <c r="AB266" s="19"/>
      <c r="AC266" s="19">
        <v>335580</v>
      </c>
      <c r="AD266" s="19">
        <v>84077</v>
      </c>
      <c r="AE266" s="19">
        <f>SUM(AC266:AD266)</f>
        <v>419657</v>
      </c>
      <c r="AF266" s="19">
        <v>419657</v>
      </c>
      <c r="AG266" s="15" t="s">
        <v>10</v>
      </c>
    </row>
    <row r="267" spans="1:33">
      <c r="A267" s="3" t="s">
        <v>290</v>
      </c>
      <c r="B267" s="4" t="s">
        <v>291</v>
      </c>
      <c r="C267" s="14">
        <v>38657</v>
      </c>
      <c r="D267" s="6">
        <v>41274</v>
      </c>
      <c r="E267" s="17">
        <v>191568210</v>
      </c>
      <c r="F267" s="22">
        <f>SUM(K267-AC267)/AC267</f>
        <v>2.9243198694798644E-2</v>
      </c>
      <c r="G267" s="22">
        <f>SUM(M267-AE267)/AE267</f>
        <v>2.9243198694798644E-2</v>
      </c>
      <c r="H267" s="22">
        <f>SUM(O267-AF267)/AF267</f>
        <v>2.6546144145972859E-2</v>
      </c>
      <c r="I267" s="7" t="s">
        <v>291</v>
      </c>
      <c r="J267" s="8" t="s">
        <v>18</v>
      </c>
      <c r="K267" s="19">
        <v>1471157</v>
      </c>
      <c r="M267" s="19">
        <f>SUM(K267:L267)</f>
        <v>1471157</v>
      </c>
      <c r="N267" s="19">
        <v>5544</v>
      </c>
      <c r="O267" s="20">
        <f>SUM(M267:N267)</f>
        <v>1476701</v>
      </c>
      <c r="P267" s="19">
        <v>25000</v>
      </c>
      <c r="Q267" s="19">
        <v>9341</v>
      </c>
      <c r="R267" s="2"/>
      <c r="S267" s="9" t="s">
        <v>7</v>
      </c>
      <c r="T267" s="10" t="s">
        <v>8</v>
      </c>
      <c r="U267" s="11" t="s">
        <v>7</v>
      </c>
      <c r="V267" s="12" t="s">
        <v>9</v>
      </c>
      <c r="W267" s="13"/>
      <c r="X267" s="19"/>
      <c r="Y267" s="19"/>
      <c r="Z267" s="19"/>
      <c r="AA267" s="19"/>
      <c r="AB267" s="19"/>
      <c r="AC267" s="19">
        <v>1429358</v>
      </c>
      <c r="AE267" s="19">
        <f>SUM(AC267:AD267)</f>
        <v>1429358</v>
      </c>
      <c r="AF267" s="19">
        <v>1438514</v>
      </c>
      <c r="AG267" s="15" t="s">
        <v>10</v>
      </c>
    </row>
    <row r="268" spans="1:33">
      <c r="A268" s="15" t="s">
        <v>707</v>
      </c>
      <c r="B268" s="15" t="s">
        <v>708</v>
      </c>
      <c r="C268" s="14">
        <v>29952</v>
      </c>
      <c r="D268" s="14">
        <v>41364</v>
      </c>
      <c r="E268" s="17">
        <v>14757898</v>
      </c>
      <c r="F268" s="22">
        <f>SUM(K268-AC268)/AC268</f>
        <v>2.9176201372997711E-2</v>
      </c>
      <c r="G268" s="22">
        <f>SUM(M268-AE268)/AE268</f>
        <v>2.9176201372997711E-2</v>
      </c>
      <c r="H268" s="22">
        <f>SUM(O268-AF268)/AF268</f>
        <v>3.4214042248779664E-2</v>
      </c>
      <c r="I268" s="15" t="s">
        <v>708</v>
      </c>
      <c r="J268" s="15" t="s">
        <v>18</v>
      </c>
      <c r="K268" s="19">
        <v>368795</v>
      </c>
      <c r="M268" s="19">
        <f>SUM(K268:L268)</f>
        <v>368795</v>
      </c>
      <c r="N268" s="19">
        <v>24438</v>
      </c>
      <c r="O268" s="20">
        <f>SUM(M268:N268)</f>
        <v>393233</v>
      </c>
      <c r="P268" s="19">
        <v>33500</v>
      </c>
      <c r="Q268" s="19">
        <v>23451</v>
      </c>
      <c r="S268" s="15" t="s">
        <v>7</v>
      </c>
      <c r="T268" s="15" t="s">
        <v>8</v>
      </c>
      <c r="U268" s="11" t="s">
        <v>7</v>
      </c>
      <c r="V268" s="15" t="s">
        <v>9</v>
      </c>
      <c r="W268" s="15"/>
      <c r="X268" s="19"/>
      <c r="Y268" s="19"/>
      <c r="Z268" s="19"/>
      <c r="AA268" s="19"/>
      <c r="AB268" s="19"/>
      <c r="AC268" s="19">
        <v>358340</v>
      </c>
      <c r="AE268" s="19">
        <f>SUM(AC268:AD268)</f>
        <v>358340</v>
      </c>
      <c r="AF268" s="19">
        <v>380224</v>
      </c>
      <c r="AG268" s="15" t="s">
        <v>10</v>
      </c>
    </row>
    <row r="269" spans="1:33">
      <c r="A269" s="3" t="s">
        <v>1329</v>
      </c>
      <c r="B269" s="4" t="s">
        <v>1330</v>
      </c>
      <c r="C269" s="5">
        <v>37438</v>
      </c>
      <c r="D269" s="6">
        <v>41182</v>
      </c>
      <c r="E269" s="17">
        <v>16241918</v>
      </c>
      <c r="F269" s="22">
        <f>SUM(K269-AC269)/AC269</f>
        <v>3.1504468576098156E-2</v>
      </c>
      <c r="G269" s="22">
        <f>SUM(M269-AE269)/AE269</f>
        <v>2.9001054198517767E-2</v>
      </c>
      <c r="H269" s="22">
        <f>SUM(O269-AF269)/AF269</f>
        <v>2.9001054198517767E-2</v>
      </c>
      <c r="I269" s="7" t="s">
        <v>1330</v>
      </c>
      <c r="J269" s="8" t="s">
        <v>39</v>
      </c>
      <c r="K269" s="19">
        <v>358487</v>
      </c>
      <c r="L269" s="19">
        <v>30000</v>
      </c>
      <c r="M269" s="19">
        <f>SUM(K269:L269)</f>
        <v>388487</v>
      </c>
      <c r="O269" s="20">
        <f>SUM(M269:N269)</f>
        <v>388487</v>
      </c>
      <c r="P269" s="19">
        <v>50000</v>
      </c>
      <c r="Q269" s="19">
        <v>15829</v>
      </c>
      <c r="R269" s="2"/>
      <c r="S269" s="9" t="s">
        <v>7</v>
      </c>
      <c r="T269" s="10" t="s">
        <v>8</v>
      </c>
      <c r="U269" s="11" t="s">
        <v>7</v>
      </c>
      <c r="V269" s="12" t="s">
        <v>9</v>
      </c>
      <c r="W269" s="13"/>
      <c r="X269" s="19"/>
      <c r="Y269" s="19"/>
      <c r="AA269" s="19"/>
      <c r="AB269" s="19"/>
      <c r="AC269" s="19">
        <v>347538</v>
      </c>
      <c r="AD269" s="19">
        <v>30000</v>
      </c>
      <c r="AE269" s="19">
        <f>SUM(AC269:AD269)</f>
        <v>377538</v>
      </c>
      <c r="AF269" s="19">
        <v>377538</v>
      </c>
      <c r="AG269" s="2"/>
    </row>
    <row r="270" spans="1:33">
      <c r="A270" s="15" t="s">
        <v>61</v>
      </c>
      <c r="B270" s="15" t="s">
        <v>62</v>
      </c>
      <c r="C270" s="14">
        <v>40182</v>
      </c>
      <c r="D270" s="14">
        <v>41274</v>
      </c>
      <c r="E270" s="17">
        <v>121579564</v>
      </c>
      <c r="F270" s="22">
        <f>SUM(K270-AC270)/AC270</f>
        <v>2.7559143026202677E-2</v>
      </c>
      <c r="G270" s="22">
        <f>SUM(M270-AE270)/AE270</f>
        <v>2.872437230723518E-2</v>
      </c>
      <c r="H270" s="22">
        <f>SUM(O270-AF270)/AF270</f>
        <v>2.8456466938142331E-2</v>
      </c>
      <c r="I270" s="15" t="s">
        <v>62</v>
      </c>
      <c r="J270" s="15" t="s">
        <v>21</v>
      </c>
      <c r="K270" s="19">
        <v>368158</v>
      </c>
      <c r="L270" s="19">
        <v>75000</v>
      </c>
      <c r="M270" s="19">
        <f>SUM(K270:L270)</f>
        <v>443158</v>
      </c>
      <c r="N270" s="19">
        <v>23572</v>
      </c>
      <c r="O270" s="20">
        <f>SUM(M270:N270)</f>
        <v>466730</v>
      </c>
      <c r="P270" s="19">
        <v>77500</v>
      </c>
      <c r="Q270" s="19">
        <v>14352</v>
      </c>
      <c r="R270" s="2"/>
      <c r="S270" s="9" t="s">
        <v>7</v>
      </c>
      <c r="T270" s="10" t="s">
        <v>8</v>
      </c>
      <c r="U270" s="11" t="s">
        <v>7</v>
      </c>
      <c r="V270" s="12" t="s">
        <v>9</v>
      </c>
      <c r="W270" s="15"/>
      <c r="X270" s="19"/>
      <c r="Z270" s="19"/>
      <c r="AA270" s="19"/>
      <c r="AB270" s="19"/>
      <c r="AC270" s="19">
        <v>358284</v>
      </c>
      <c r="AD270" s="19">
        <v>72500</v>
      </c>
      <c r="AE270" s="19">
        <f>SUM(AC270:AD270)</f>
        <v>430784</v>
      </c>
      <c r="AF270" s="19">
        <v>453816</v>
      </c>
      <c r="AG270" s="2"/>
    </row>
    <row r="271" spans="1:33">
      <c r="A271" s="3" t="s">
        <v>1373</v>
      </c>
      <c r="B271" s="4" t="s">
        <v>1374</v>
      </c>
      <c r="C271" s="14">
        <v>40072</v>
      </c>
      <c r="D271" s="6">
        <v>41090</v>
      </c>
      <c r="E271" s="17">
        <v>164339352</v>
      </c>
      <c r="F271" s="22">
        <f>SUM(K271-AC271)/AC271</f>
        <v>2.8591368227731864E-2</v>
      </c>
      <c r="G271" s="22">
        <f>SUM(M271-AE271)/AE271</f>
        <v>2.8591368227731864E-2</v>
      </c>
      <c r="H271" s="22">
        <f>SUM(O271-AF271)/AF271</f>
        <v>-9.5118716607166965E-3</v>
      </c>
      <c r="I271" s="7" t="s">
        <v>1375</v>
      </c>
      <c r="J271" s="8" t="s">
        <v>14</v>
      </c>
      <c r="K271" s="19">
        <v>280034</v>
      </c>
      <c r="M271" s="19">
        <f>SUM(K271:L271)</f>
        <v>280034</v>
      </c>
      <c r="N271" s="19">
        <v>6016</v>
      </c>
      <c r="O271" s="20">
        <f>SUM(M271:N271)</f>
        <v>286050</v>
      </c>
      <c r="P271" s="19">
        <v>70785</v>
      </c>
      <c r="Q271" s="19">
        <v>26142</v>
      </c>
      <c r="S271" s="9" t="s">
        <v>7</v>
      </c>
      <c r="T271" s="10" t="s">
        <v>8</v>
      </c>
      <c r="U271" s="11" t="s">
        <v>7</v>
      </c>
      <c r="V271" s="12" t="s">
        <v>9</v>
      </c>
      <c r="W271" s="13"/>
      <c r="X271" s="19"/>
      <c r="Z271" s="19"/>
      <c r="AA271" s="19"/>
      <c r="AB271" s="19"/>
      <c r="AC271" s="19">
        <v>272250</v>
      </c>
      <c r="AE271" s="19">
        <f>SUM(AC271:AD271)</f>
        <v>272250</v>
      </c>
      <c r="AF271" s="19">
        <v>288797</v>
      </c>
      <c r="AG271" s="2"/>
    </row>
    <row r="272" spans="1:33">
      <c r="A272" s="3" t="s">
        <v>307</v>
      </c>
      <c r="B272" s="4" t="s">
        <v>308</v>
      </c>
      <c r="C272" s="5">
        <v>41197</v>
      </c>
      <c r="D272" s="6">
        <v>41090</v>
      </c>
      <c r="E272" s="17">
        <v>758985414</v>
      </c>
      <c r="F272" s="22">
        <f>SUM(K272-AC272)/AC272</f>
        <v>1.4648028639459671E-2</v>
      </c>
      <c r="G272" s="22">
        <f>SUM(M272-AE272)/AE272</f>
        <v>2.8147828179459728E-2</v>
      </c>
      <c r="H272" s="22">
        <f>SUM(O272-AF272)/AF272</f>
        <v>2.4902487673239986E-2</v>
      </c>
      <c r="I272" s="7" t="s">
        <v>309</v>
      </c>
      <c r="J272" s="8" t="s">
        <v>14</v>
      </c>
      <c r="K272" s="19">
        <v>550131</v>
      </c>
      <c r="L272" s="19">
        <v>659013</v>
      </c>
      <c r="M272" s="19">
        <f>SUM(K272:L272)</f>
        <v>1209144</v>
      </c>
      <c r="N272" s="19">
        <v>223436</v>
      </c>
      <c r="O272" s="20">
        <f>SUM(M272:N272)</f>
        <v>1432580</v>
      </c>
      <c r="P272" s="19">
        <v>31850</v>
      </c>
      <c r="Q272" s="19">
        <v>22795</v>
      </c>
      <c r="R272" s="15" t="s">
        <v>310</v>
      </c>
      <c r="S272" s="2"/>
      <c r="T272" s="10" t="s">
        <v>8</v>
      </c>
      <c r="U272" s="11" t="s">
        <v>10</v>
      </c>
      <c r="V272" s="12" t="s">
        <v>9</v>
      </c>
      <c r="W272" s="13"/>
      <c r="X272" s="19"/>
      <c r="Y272" s="19"/>
      <c r="Z272" s="19"/>
      <c r="AA272" s="19"/>
      <c r="AB272" s="19"/>
      <c r="AC272" s="19">
        <v>542189</v>
      </c>
      <c r="AD272" s="19">
        <v>633852</v>
      </c>
      <c r="AE272" s="19">
        <f>SUM(AC272:AD272)</f>
        <v>1176041</v>
      </c>
      <c r="AF272" s="19">
        <v>1397772</v>
      </c>
      <c r="AG272" s="2"/>
    </row>
    <row r="273" spans="1:33">
      <c r="A273" s="15" t="s">
        <v>690</v>
      </c>
      <c r="B273" s="15" t="s">
        <v>691</v>
      </c>
      <c r="C273" s="14">
        <v>39426</v>
      </c>
      <c r="D273" s="14">
        <v>41274</v>
      </c>
      <c r="E273" s="17">
        <v>19684615</v>
      </c>
      <c r="F273" s="22">
        <f>SUM(K273-AC273)/AC273</f>
        <v>3.4042553191489362E-2</v>
      </c>
      <c r="G273" s="22">
        <f>SUM(M273-AE273)/AE273</f>
        <v>2.7586206896551724E-2</v>
      </c>
      <c r="H273" s="22">
        <f>SUM(O273-AF273)/AF273</f>
        <v>2.0924167650411482E-2</v>
      </c>
      <c r="I273" s="15" t="s">
        <v>691</v>
      </c>
      <c r="J273" s="15" t="s">
        <v>14</v>
      </c>
      <c r="K273" s="19">
        <v>486000</v>
      </c>
      <c r="L273" s="19">
        <v>110000</v>
      </c>
      <c r="M273" s="19">
        <f>SUM(K273:L273)</f>
        <v>596000</v>
      </c>
      <c r="N273" s="19">
        <v>7650</v>
      </c>
      <c r="O273" s="20">
        <f>SUM(M273:N273)</f>
        <v>603650</v>
      </c>
      <c r="P273" s="19">
        <v>78970</v>
      </c>
      <c r="Q273" s="19">
        <v>12578</v>
      </c>
      <c r="S273" s="15" t="s">
        <v>7</v>
      </c>
      <c r="T273" s="15" t="s">
        <v>8</v>
      </c>
      <c r="U273" s="15" t="s">
        <v>7</v>
      </c>
      <c r="V273" s="15" t="s">
        <v>9</v>
      </c>
      <c r="W273" s="15"/>
      <c r="X273" s="19"/>
      <c r="Y273" s="19"/>
      <c r="Z273" s="19"/>
      <c r="AA273" s="19"/>
      <c r="AB273" s="19"/>
      <c r="AC273" s="19">
        <v>470000</v>
      </c>
      <c r="AD273" s="19">
        <v>110000</v>
      </c>
      <c r="AE273" s="19">
        <f>SUM(AC273:AD273)</f>
        <v>580000</v>
      </c>
      <c r="AF273" s="19">
        <v>591278</v>
      </c>
      <c r="AG273" s="15" t="s">
        <v>10</v>
      </c>
    </row>
    <row r="274" spans="1:33">
      <c r="A274" s="3" t="s">
        <v>259</v>
      </c>
      <c r="B274" s="4" t="s">
        <v>260</v>
      </c>
      <c r="C274" s="14">
        <v>36258</v>
      </c>
      <c r="D274" s="6">
        <v>41090</v>
      </c>
      <c r="E274" s="17">
        <v>40009773</v>
      </c>
      <c r="F274" s="22">
        <f>SUM(K274-AC274)/AC274</f>
        <v>0.11045749365663296</v>
      </c>
      <c r="G274" s="22">
        <f>SUM(M274-AE274)/AE274</f>
        <v>2.732461449282134E-2</v>
      </c>
      <c r="H274" s="22">
        <f>SUM(O274-AF274)/AF274</f>
        <v>1.3448850811261446</v>
      </c>
      <c r="I274" s="7" t="s">
        <v>260</v>
      </c>
      <c r="J274" s="8" t="s">
        <v>39</v>
      </c>
      <c r="K274" s="19">
        <v>575941</v>
      </c>
      <c r="L274" s="19">
        <v>127650</v>
      </c>
      <c r="M274" s="19">
        <f>SUM(K274:L274)</f>
        <v>703591</v>
      </c>
      <c r="N274" s="19">
        <v>1085289</v>
      </c>
      <c r="O274" s="20">
        <f>SUM(M274:N274)</f>
        <v>1788880</v>
      </c>
      <c r="P274" s="19">
        <v>197150</v>
      </c>
      <c r="Q274" s="19">
        <v>18188</v>
      </c>
      <c r="R274" s="15" t="s">
        <v>261</v>
      </c>
      <c r="S274" s="2"/>
      <c r="T274" s="10" t="s">
        <v>30</v>
      </c>
      <c r="U274" s="11" t="s">
        <v>7</v>
      </c>
      <c r="V274" s="12" t="s">
        <v>9</v>
      </c>
      <c r="W274" s="15"/>
      <c r="X274" s="19"/>
      <c r="Y274" s="19"/>
      <c r="Z274" s="19"/>
      <c r="AA274" s="19"/>
      <c r="AB274" s="19"/>
      <c r="AC274" s="19">
        <v>518652</v>
      </c>
      <c r="AD274" s="19">
        <v>166225</v>
      </c>
      <c r="AE274" s="19">
        <f>SUM(AC274:AD274)</f>
        <v>684877</v>
      </c>
      <c r="AF274" s="19">
        <v>762886</v>
      </c>
      <c r="AG274" s="2"/>
    </row>
    <row r="275" spans="1:33">
      <c r="A275" s="3" t="s">
        <v>830</v>
      </c>
      <c r="B275" s="4" t="s">
        <v>831</v>
      </c>
      <c r="C275" s="5">
        <v>38353</v>
      </c>
      <c r="D275" s="6">
        <v>41274</v>
      </c>
      <c r="E275" s="17">
        <v>321801169</v>
      </c>
      <c r="F275" s="22">
        <f>SUM(K275-AC275)/AC275</f>
        <v>2.6490591477802233E-2</v>
      </c>
      <c r="G275" s="22">
        <f>SUM(M275-AE275)/AE275</f>
        <v>2.6490591477802233E-2</v>
      </c>
      <c r="H275" s="22">
        <f>SUM(O275-AF275)/AF275</f>
        <v>2.6561314030428353E-2</v>
      </c>
      <c r="I275" s="7" t="s">
        <v>831</v>
      </c>
      <c r="J275" s="8" t="s">
        <v>14</v>
      </c>
      <c r="K275" s="19">
        <v>621228</v>
      </c>
      <c r="M275" s="19">
        <f>SUM(K275:L275)</f>
        <v>621228</v>
      </c>
      <c r="N275" s="19">
        <v>78005</v>
      </c>
      <c r="O275" s="20">
        <f>SUM(M275:N275)</f>
        <v>699233</v>
      </c>
      <c r="P275" s="19">
        <v>46200</v>
      </c>
      <c r="Q275" s="19">
        <v>132114</v>
      </c>
      <c r="R275" s="2"/>
      <c r="S275" s="15" t="s">
        <v>7</v>
      </c>
      <c r="T275" s="10" t="s">
        <v>8</v>
      </c>
      <c r="U275" s="11" t="s">
        <v>7</v>
      </c>
      <c r="V275" s="12" t="s">
        <v>9</v>
      </c>
      <c r="W275" s="13"/>
      <c r="X275" s="19"/>
      <c r="Z275" s="19"/>
      <c r="AA275" s="19"/>
      <c r="AB275" s="19"/>
      <c r="AC275" s="19">
        <v>605196</v>
      </c>
      <c r="AE275" s="19">
        <f>SUM(AC275:AD275)</f>
        <v>605196</v>
      </c>
      <c r="AF275" s="19">
        <v>681141</v>
      </c>
      <c r="AG275" s="2"/>
    </row>
    <row r="276" spans="1:33">
      <c r="A276" s="15" t="s">
        <v>509</v>
      </c>
      <c r="B276" s="15" t="s">
        <v>510</v>
      </c>
      <c r="C276" s="14">
        <v>35796</v>
      </c>
      <c r="D276" s="14">
        <v>41274</v>
      </c>
      <c r="E276" s="17">
        <v>134808629</v>
      </c>
      <c r="F276" s="22">
        <f>SUM(K276-AC276)/AC276</f>
        <v>2.6470984738911775E-2</v>
      </c>
      <c r="G276" s="22">
        <f>SUM(M276-AE276)/AE276</f>
        <v>2.6470984738911775E-2</v>
      </c>
      <c r="H276" s="22">
        <f>SUM(O276-AF276)/AF276</f>
        <v>2.6288255012388219E-2</v>
      </c>
      <c r="I276" s="15" t="s">
        <v>510</v>
      </c>
      <c r="J276" s="15" t="s">
        <v>14</v>
      </c>
      <c r="K276" s="19">
        <v>449234</v>
      </c>
      <c r="M276" s="19">
        <f>SUM(K276:L276)</f>
        <v>449234</v>
      </c>
      <c r="N276" s="19">
        <v>22562</v>
      </c>
      <c r="O276" s="20">
        <f>SUM(M276:N276)</f>
        <v>471796</v>
      </c>
      <c r="P276" s="19">
        <v>14700</v>
      </c>
      <c r="Q276" s="19">
        <v>8749</v>
      </c>
      <c r="R276" s="2"/>
      <c r="S276" s="9" t="s">
        <v>7</v>
      </c>
      <c r="T276" s="10" t="s">
        <v>8</v>
      </c>
      <c r="U276" s="11" t="s">
        <v>7</v>
      </c>
      <c r="V276" s="12" t="s">
        <v>9</v>
      </c>
      <c r="W276" s="15"/>
      <c r="X276" s="19"/>
      <c r="Z276" s="19"/>
      <c r="AA276" s="19"/>
      <c r="AB276" s="19"/>
      <c r="AC276" s="19">
        <v>437649</v>
      </c>
      <c r="AE276" s="19">
        <f>SUM(AC276:AD276)</f>
        <v>437649</v>
      </c>
      <c r="AF276" s="19">
        <v>459711</v>
      </c>
      <c r="AG276" s="2"/>
    </row>
    <row r="277" spans="1:33">
      <c r="A277" s="3" t="s">
        <v>1119</v>
      </c>
      <c r="B277" s="4" t="s">
        <v>1120</v>
      </c>
      <c r="C277" s="14">
        <v>39264</v>
      </c>
      <c r="D277" s="6">
        <v>41182</v>
      </c>
      <c r="E277" s="17">
        <v>39502456</v>
      </c>
      <c r="F277" s="22">
        <f>SUM(K277-AC277)/AC277</f>
        <v>2.6429337261704482E-2</v>
      </c>
      <c r="G277" s="22">
        <f>SUM(M277-AE277)/AE277</f>
        <v>2.6429337261704482E-2</v>
      </c>
      <c r="H277" s="22">
        <f>SUM(O277-AF277)/AF277</f>
        <v>2.6429337261704482E-2</v>
      </c>
      <c r="I277" s="7" t="s">
        <v>1120</v>
      </c>
      <c r="J277" s="8" t="s">
        <v>14</v>
      </c>
      <c r="K277" s="19">
        <v>117753</v>
      </c>
      <c r="M277" s="19">
        <f>SUM(K277:L277)</f>
        <v>117753</v>
      </c>
      <c r="O277" s="20">
        <f>SUM(M277:N277)</f>
        <v>117753</v>
      </c>
      <c r="P277" s="19">
        <v>17942</v>
      </c>
      <c r="Q277" s="19">
        <v>90700</v>
      </c>
      <c r="R277" s="2"/>
      <c r="S277" s="9" t="s">
        <v>7</v>
      </c>
      <c r="T277" s="10" t="s">
        <v>8</v>
      </c>
      <c r="U277" s="11" t="s">
        <v>7</v>
      </c>
      <c r="V277" s="12" t="s">
        <v>9</v>
      </c>
      <c r="W277" s="15"/>
      <c r="X277" s="19"/>
      <c r="AA277" s="19"/>
      <c r="AB277" s="19"/>
      <c r="AC277" s="19">
        <v>114721</v>
      </c>
      <c r="AE277" s="19">
        <f>SUM(AC277:AD277)</f>
        <v>114721</v>
      </c>
      <c r="AF277" s="19">
        <v>114721</v>
      </c>
      <c r="AG277" s="2"/>
    </row>
    <row r="278" spans="1:33">
      <c r="A278" s="3" t="s">
        <v>137</v>
      </c>
      <c r="B278" s="4" t="s">
        <v>138</v>
      </c>
      <c r="C278" s="14">
        <v>41456</v>
      </c>
      <c r="D278" s="6">
        <v>41090</v>
      </c>
      <c r="E278" s="17">
        <v>21249873</v>
      </c>
      <c r="F278" s="22">
        <f>SUM(K278-AC278)/AC278</f>
        <v>2.3672610699258665E-2</v>
      </c>
      <c r="G278" s="22">
        <f>SUM(M278-AE278)/AE278</f>
        <v>2.5937277775162356E-2</v>
      </c>
      <c r="H278" s="22">
        <f>SUM(O278-AF278)/AF278</f>
        <v>2.5988797931925895E-2</v>
      </c>
      <c r="I278" s="7" t="s">
        <v>139</v>
      </c>
      <c r="J278" s="8" t="s">
        <v>14</v>
      </c>
      <c r="K278" s="19">
        <v>408732</v>
      </c>
      <c r="L278" s="19">
        <v>5325</v>
      </c>
      <c r="M278" s="19">
        <f>SUM(K278:L278)</f>
        <v>414057</v>
      </c>
      <c r="N278" s="19">
        <v>2674</v>
      </c>
      <c r="O278" s="20">
        <f>SUM(M278:N278)</f>
        <v>416731</v>
      </c>
      <c r="P278" s="19">
        <v>75000</v>
      </c>
      <c r="Q278" s="19">
        <v>9384</v>
      </c>
      <c r="R278" s="15" t="s">
        <v>140</v>
      </c>
      <c r="S278" s="15" t="s">
        <v>7</v>
      </c>
      <c r="T278" s="10" t="s">
        <v>8</v>
      </c>
      <c r="U278" s="11" t="s">
        <v>10</v>
      </c>
      <c r="V278" s="12" t="s">
        <v>9</v>
      </c>
      <c r="W278" s="13"/>
      <c r="X278" s="19"/>
      <c r="Y278" s="19"/>
      <c r="Z278" s="19"/>
      <c r="AA278" s="19"/>
      <c r="AB278" s="19"/>
      <c r="AC278" s="19">
        <v>399280</v>
      </c>
      <c r="AD278" s="19">
        <v>4309</v>
      </c>
      <c r="AE278" s="19">
        <f>SUM(AC278:AD278)</f>
        <v>403589</v>
      </c>
      <c r="AF278" s="19">
        <v>406175</v>
      </c>
      <c r="AG278" s="15" t="s">
        <v>10</v>
      </c>
    </row>
    <row r="279" spans="1:33">
      <c r="A279" s="3" t="s">
        <v>1001</v>
      </c>
      <c r="B279" s="4" t="s">
        <v>1002</v>
      </c>
      <c r="C279" s="14">
        <v>38022</v>
      </c>
      <c r="D279" s="6">
        <v>41090</v>
      </c>
      <c r="E279" s="17">
        <v>26474930</v>
      </c>
      <c r="F279" s="22">
        <f>SUM(K279-AC279)/AC279</f>
        <v>-3.0679794972438734E-2</v>
      </c>
      <c r="G279" s="22">
        <f>SUM(M279-AE279)/AE279</f>
        <v>2.5074617989347191E-2</v>
      </c>
      <c r="H279" s="22">
        <f>SUM(O279-AF279)/AF279</f>
        <v>2.4658992566092254E-2</v>
      </c>
      <c r="I279" s="7" t="s">
        <v>1003</v>
      </c>
      <c r="J279" s="8" t="s">
        <v>1004</v>
      </c>
      <c r="K279" s="19">
        <v>260783</v>
      </c>
      <c r="L279" s="19">
        <v>15000</v>
      </c>
      <c r="M279" s="19">
        <f>SUM(K279:L279)</f>
        <v>275783</v>
      </c>
      <c r="N279" s="19">
        <v>7194</v>
      </c>
      <c r="O279" s="20">
        <f>SUM(M279:N279)</f>
        <v>282977</v>
      </c>
      <c r="P279" s="19">
        <v>18215</v>
      </c>
      <c r="Q279" s="19">
        <v>9337</v>
      </c>
      <c r="R279" s="2"/>
      <c r="S279" s="9" t="s">
        <v>7</v>
      </c>
      <c r="T279" s="10" t="s">
        <v>8</v>
      </c>
      <c r="U279" s="11" t="s">
        <v>7</v>
      </c>
      <c r="V279" s="12" t="s">
        <v>9</v>
      </c>
      <c r="W279" s="13"/>
      <c r="X279" s="19"/>
      <c r="Y279" s="19"/>
      <c r="Z279" s="19"/>
      <c r="AA279" s="19"/>
      <c r="AB279" s="19"/>
      <c r="AC279" s="19">
        <v>269037</v>
      </c>
      <c r="AE279" s="19">
        <f>SUM(AC279:AD279)</f>
        <v>269037</v>
      </c>
      <c r="AF279" s="19">
        <v>276167</v>
      </c>
      <c r="AG279" s="15" t="s">
        <v>10</v>
      </c>
    </row>
    <row r="280" spans="1:33">
      <c r="A280" s="3" t="s">
        <v>1181</v>
      </c>
      <c r="B280" s="4" t="s">
        <v>1182</v>
      </c>
      <c r="C280" s="2"/>
      <c r="D280" s="6">
        <v>41274</v>
      </c>
      <c r="E280" s="17">
        <v>11972333</v>
      </c>
      <c r="F280" s="22">
        <f>SUM(K280-AC280)/AC280</f>
        <v>2.5023202867412917E-2</v>
      </c>
      <c r="G280" s="22">
        <f>SUM(M280-AE280)/AE280</f>
        <v>2.5023202867412917E-2</v>
      </c>
      <c r="H280" s="22">
        <f>SUM(O280-AF280)/AF280</f>
        <v>1.2112084126225412E-2</v>
      </c>
      <c r="I280" s="7" t="s">
        <v>1182</v>
      </c>
      <c r="J280" s="8" t="s">
        <v>14</v>
      </c>
      <c r="K280" s="19">
        <v>199899</v>
      </c>
      <c r="M280" s="19">
        <f>SUM(K280:L280)</f>
        <v>199899</v>
      </c>
      <c r="N280" s="19">
        <v>24549</v>
      </c>
      <c r="O280" s="20">
        <f>SUM(M280:N280)</f>
        <v>224448</v>
      </c>
      <c r="P280" s="19">
        <v>39980</v>
      </c>
      <c r="Q280" s="19">
        <v>7371</v>
      </c>
      <c r="R280" s="2"/>
      <c r="S280" s="15" t="s">
        <v>7</v>
      </c>
      <c r="T280" s="10" t="s">
        <v>8</v>
      </c>
      <c r="U280" s="11" t="s">
        <v>7</v>
      </c>
      <c r="V280" s="12" t="s">
        <v>9</v>
      </c>
      <c r="W280" s="13"/>
      <c r="X280" s="19"/>
      <c r="Z280" s="19"/>
      <c r="AA280" s="19"/>
      <c r="AB280" s="19"/>
      <c r="AC280" s="19">
        <v>195019</v>
      </c>
      <c r="AE280" s="19">
        <f>SUM(AC280:AD280)</f>
        <v>195019</v>
      </c>
      <c r="AF280" s="19">
        <v>221762</v>
      </c>
      <c r="AG280" s="2"/>
    </row>
    <row r="281" spans="1:33">
      <c r="A281" s="3" t="s">
        <v>730</v>
      </c>
      <c r="B281" s="4" t="s">
        <v>731</v>
      </c>
      <c r="C281" s="5">
        <v>36526</v>
      </c>
      <c r="D281" s="6">
        <v>41274</v>
      </c>
      <c r="E281" s="17">
        <v>81109944</v>
      </c>
      <c r="F281" s="22">
        <f>SUM(K281-AC281)/AC281</f>
        <v>5.0214000000000002E-2</v>
      </c>
      <c r="G281" s="22">
        <f>SUM(M281-AE281)/AE281</f>
        <v>2.4849629629629631E-2</v>
      </c>
      <c r="H281" s="22">
        <f>SUM(O281-AF281)/AF281</f>
        <v>-2.2022286000482768E-3</v>
      </c>
      <c r="I281" s="7" t="s">
        <v>731</v>
      </c>
      <c r="J281" s="8" t="s">
        <v>39</v>
      </c>
      <c r="K281" s="19">
        <v>1050214</v>
      </c>
      <c r="L281" s="19">
        <v>333333</v>
      </c>
      <c r="M281" s="19">
        <f>SUM(K281:L281)</f>
        <v>1383547</v>
      </c>
      <c r="N281" s="19">
        <v>493133</v>
      </c>
      <c r="O281" s="20">
        <f>SUM(M281:N281)</f>
        <v>1876680</v>
      </c>
      <c r="P281" s="19">
        <v>530000</v>
      </c>
      <c r="Q281" s="19">
        <v>37503</v>
      </c>
      <c r="R281" s="15" t="s">
        <v>732</v>
      </c>
      <c r="S281" s="9" t="s">
        <v>7</v>
      </c>
      <c r="T281" s="10" t="s">
        <v>8</v>
      </c>
      <c r="U281" s="11" t="s">
        <v>7</v>
      </c>
      <c r="V281" s="12" t="s">
        <v>9</v>
      </c>
      <c r="W281" s="13"/>
      <c r="X281" s="19"/>
      <c r="Y281" s="19"/>
      <c r="Z281" s="19"/>
      <c r="AA281" s="19"/>
      <c r="AB281" s="19"/>
      <c r="AC281" s="19">
        <v>1000000</v>
      </c>
      <c r="AD281" s="19">
        <v>350000</v>
      </c>
      <c r="AE281" s="19">
        <f>SUM(AC281:AD281)</f>
        <v>1350000</v>
      </c>
      <c r="AF281" s="19">
        <v>1880822</v>
      </c>
      <c r="AG281" s="15" t="s">
        <v>10</v>
      </c>
    </row>
    <row r="282" spans="1:33">
      <c r="A282" s="3" t="s">
        <v>944</v>
      </c>
      <c r="B282" s="4" t="s">
        <v>945</v>
      </c>
      <c r="C282" s="5">
        <v>40021</v>
      </c>
      <c r="D282" s="6">
        <v>41274</v>
      </c>
      <c r="E282" s="17">
        <v>50735200</v>
      </c>
      <c r="F282" s="22">
        <f>SUM(K282-AC282)/AC282</f>
        <v>2.4363193812854553E-2</v>
      </c>
      <c r="G282" s="22">
        <f>SUM(M282-AE282)/AE282</f>
        <v>2.4363193812854553E-2</v>
      </c>
      <c r="H282" s="22">
        <f>SUM(O282-AF282)/AF282</f>
        <v>2.4363193812854553E-2</v>
      </c>
      <c r="I282" s="7" t="s">
        <v>946</v>
      </c>
      <c r="J282" s="8" t="s">
        <v>91</v>
      </c>
      <c r="K282" s="19">
        <v>313113</v>
      </c>
      <c r="M282" s="19">
        <f>SUM(K282:L282)</f>
        <v>313113</v>
      </c>
      <c r="O282" s="20">
        <f>SUM(M282:N282)</f>
        <v>313113</v>
      </c>
      <c r="P282" s="19">
        <v>20000</v>
      </c>
      <c r="Q282" s="19">
        <v>13677</v>
      </c>
      <c r="R282" s="2"/>
      <c r="S282" s="15" t="s">
        <v>7</v>
      </c>
      <c r="T282" s="10" t="s">
        <v>30</v>
      </c>
      <c r="U282" s="11" t="s">
        <v>7</v>
      </c>
      <c r="V282" s="12" t="s">
        <v>9</v>
      </c>
      <c r="W282" s="15"/>
      <c r="X282" s="19"/>
      <c r="AA282" s="19"/>
      <c r="AB282" s="19"/>
      <c r="AC282" s="19">
        <v>305666</v>
      </c>
      <c r="AE282" s="19">
        <f>SUM(AC282:AD282)</f>
        <v>305666</v>
      </c>
      <c r="AF282" s="19">
        <v>305666</v>
      </c>
      <c r="AG282" s="15" t="s">
        <v>10</v>
      </c>
    </row>
    <row r="283" spans="1:33">
      <c r="A283" s="3" t="s">
        <v>541</v>
      </c>
      <c r="B283" s="4" t="s">
        <v>542</v>
      </c>
      <c r="C283" s="14">
        <v>39048</v>
      </c>
      <c r="D283" s="6">
        <v>41182</v>
      </c>
      <c r="E283" s="17">
        <v>12394851</v>
      </c>
      <c r="F283" s="22">
        <f>SUM(K283-AC283)/AC283</f>
        <v>2.430832970534343E-2</v>
      </c>
      <c r="G283" s="22">
        <f>SUM(M283-AE283)/AE283</f>
        <v>2.430832970534343E-2</v>
      </c>
      <c r="H283" s="22">
        <f>SUM(O283-AF283)/AF283</f>
        <v>2.430832970534343E-2</v>
      </c>
      <c r="I283" s="7" t="s">
        <v>542</v>
      </c>
      <c r="J283" s="8" t="s">
        <v>94</v>
      </c>
      <c r="K283" s="19">
        <v>214104</v>
      </c>
      <c r="M283" s="19">
        <f>SUM(K283:L283)</f>
        <v>214104</v>
      </c>
      <c r="O283" s="20">
        <f>SUM(M283:N283)</f>
        <v>214104</v>
      </c>
      <c r="Q283" s="19">
        <v>22021</v>
      </c>
      <c r="R283" s="2"/>
      <c r="S283" s="15" t="s">
        <v>7</v>
      </c>
      <c r="T283" s="10" t="s">
        <v>8</v>
      </c>
      <c r="U283" s="11" t="s">
        <v>7</v>
      </c>
      <c r="V283" s="12" t="s">
        <v>9</v>
      </c>
      <c r="W283" s="13"/>
      <c r="X283" s="19"/>
      <c r="AB283" s="19"/>
      <c r="AC283" s="19">
        <v>209023</v>
      </c>
      <c r="AE283" s="19">
        <f>SUM(AC283:AD283)</f>
        <v>209023</v>
      </c>
      <c r="AF283" s="19">
        <v>209023</v>
      </c>
      <c r="AG283" s="15" t="s">
        <v>10</v>
      </c>
    </row>
    <row r="284" spans="1:33">
      <c r="A284" s="3" t="s">
        <v>1333</v>
      </c>
      <c r="B284" s="4" t="s">
        <v>1334</v>
      </c>
      <c r="C284" s="5">
        <v>36892</v>
      </c>
      <c r="D284" s="6">
        <v>41274</v>
      </c>
      <c r="E284" s="17">
        <v>12594775</v>
      </c>
      <c r="F284" s="22">
        <f>SUM(K284-AC284)/AC284</f>
        <v>2.5739935094838469E-2</v>
      </c>
      <c r="G284" s="22">
        <f>SUM(M284-AE284)/AE284</f>
        <v>2.4146904256076115E-2</v>
      </c>
      <c r="H284" s="22">
        <f>SUM(O284-AF284)/AF284</f>
        <v>2.9549059825605479E-2</v>
      </c>
      <c r="I284" s="15" t="s">
        <v>1334</v>
      </c>
      <c r="J284" s="15" t="s">
        <v>1335</v>
      </c>
      <c r="K284" s="19">
        <v>189328</v>
      </c>
      <c r="L284" s="19">
        <v>12177</v>
      </c>
      <c r="M284" s="19">
        <f>SUM(K284:L284)</f>
        <v>201505</v>
      </c>
      <c r="N284" s="19">
        <v>2286</v>
      </c>
      <c r="O284" s="20">
        <f>SUM(M284:N284)</f>
        <v>203791</v>
      </c>
      <c r="P284" s="19">
        <v>22279</v>
      </c>
      <c r="Q284" s="19">
        <v>26238</v>
      </c>
      <c r="S284" s="9" t="s">
        <v>7</v>
      </c>
      <c r="T284" s="10" t="s">
        <v>8</v>
      </c>
      <c r="U284" s="11" t="s">
        <v>7</v>
      </c>
      <c r="V284" s="12" t="s">
        <v>9</v>
      </c>
      <c r="W284" s="15"/>
      <c r="X284" s="19"/>
      <c r="Y284" s="19"/>
      <c r="Z284" s="19"/>
      <c r="AA284" s="19"/>
      <c r="AB284" s="19"/>
      <c r="AC284" s="19">
        <v>184577</v>
      </c>
      <c r="AD284" s="19">
        <v>12177</v>
      </c>
      <c r="AE284" s="19">
        <f>SUM(AC284:AD284)</f>
        <v>196754</v>
      </c>
      <c r="AF284" s="19">
        <v>197942</v>
      </c>
      <c r="AG284" s="2"/>
    </row>
    <row r="285" spans="1:33">
      <c r="A285" s="3" t="s">
        <v>386</v>
      </c>
      <c r="B285" s="4" t="s">
        <v>387</v>
      </c>
      <c r="C285" s="5">
        <v>38820</v>
      </c>
      <c r="D285" s="6">
        <v>41274</v>
      </c>
      <c r="E285" s="17">
        <v>118032174</v>
      </c>
      <c r="F285" s="22">
        <f>SUM(K285-AC285)/AC285</f>
        <v>2.3826220511731961E-2</v>
      </c>
      <c r="G285" s="22">
        <f>SUM(M285-AE285)/AE285</f>
        <v>2.3476230959828596E-2</v>
      </c>
      <c r="H285" s="22">
        <f>SUM(O285-AF285)/AF285</f>
        <v>-4.9560465889513225E-2</v>
      </c>
      <c r="I285" s="7" t="s">
        <v>387</v>
      </c>
      <c r="J285" s="15" t="s">
        <v>223</v>
      </c>
      <c r="K285" s="19">
        <v>921246</v>
      </c>
      <c r="L285" s="19">
        <v>92411</v>
      </c>
      <c r="M285" s="19">
        <f>SUM(K285:L285)</f>
        <v>1013657</v>
      </c>
      <c r="N285" s="19">
        <v>1441833</v>
      </c>
      <c r="O285" s="20">
        <f>SUM(M285:N285)</f>
        <v>2455490</v>
      </c>
      <c r="P285" s="19">
        <v>204495</v>
      </c>
      <c r="Q285" s="19">
        <v>202438</v>
      </c>
      <c r="R285" s="15" t="s">
        <v>388</v>
      </c>
      <c r="S285" s="15" t="s">
        <v>7</v>
      </c>
      <c r="T285" s="10" t="s">
        <v>8</v>
      </c>
      <c r="U285" s="11" t="s">
        <v>7</v>
      </c>
      <c r="V285" s="12" t="s">
        <v>9</v>
      </c>
      <c r="W285" s="13"/>
      <c r="X285" s="19"/>
      <c r="Y285" s="19"/>
      <c r="Z285" s="19"/>
      <c r="AA285" s="19"/>
      <c r="AB285" s="19"/>
      <c r="AC285" s="19">
        <v>899807</v>
      </c>
      <c r="AD285" s="19">
        <v>90599</v>
      </c>
      <c r="AE285" s="19">
        <f>SUM(AC285:AD285)</f>
        <v>990406</v>
      </c>
      <c r="AF285" s="19">
        <v>2583531</v>
      </c>
      <c r="AG285" s="15" t="s">
        <v>10</v>
      </c>
    </row>
    <row r="286" spans="1:33">
      <c r="A286" s="15" t="s">
        <v>275</v>
      </c>
      <c r="B286" s="15" t="s">
        <v>276</v>
      </c>
      <c r="C286" s="14">
        <v>37714</v>
      </c>
      <c r="D286" s="14">
        <v>41274</v>
      </c>
      <c r="E286" s="17">
        <v>10914337</v>
      </c>
      <c r="F286" s="22">
        <f>SUM(K286-AC286)/AC286</f>
        <v>2.9200522808909689E-2</v>
      </c>
      <c r="G286" s="22">
        <f>SUM(M286-AE286)/AE286</f>
        <v>2.3325616279884515E-2</v>
      </c>
      <c r="H286" s="22">
        <f>SUM(O286-AF286)/AF286</f>
        <v>2.665967420912934E-2</v>
      </c>
      <c r="I286" s="15" t="s">
        <v>276</v>
      </c>
      <c r="J286" s="15" t="s">
        <v>39</v>
      </c>
      <c r="K286" s="19">
        <v>563019</v>
      </c>
      <c r="L286" s="19">
        <v>152610</v>
      </c>
      <c r="M286" s="19">
        <f>SUM(K286:L286)</f>
        <v>715629</v>
      </c>
      <c r="N286" s="19">
        <v>20448</v>
      </c>
      <c r="O286" s="20">
        <f>SUM(M286:N286)</f>
        <v>736077</v>
      </c>
      <c r="P286" s="19">
        <v>46945</v>
      </c>
      <c r="Q286" s="19">
        <v>6639</v>
      </c>
      <c r="R286" s="2"/>
      <c r="S286" s="15" t="s">
        <v>7</v>
      </c>
      <c r="T286" s="15" t="s">
        <v>8</v>
      </c>
      <c r="U286" s="11" t="s">
        <v>7</v>
      </c>
      <c r="V286" s="15" t="s">
        <v>9</v>
      </c>
      <c r="W286" s="15"/>
      <c r="X286" s="19"/>
      <c r="Y286" s="19"/>
      <c r="Z286" s="19"/>
      <c r="AA286" s="19"/>
      <c r="AB286" s="19"/>
      <c r="AC286" s="19">
        <v>547045</v>
      </c>
      <c r="AD286" s="19">
        <v>152272</v>
      </c>
      <c r="AE286" s="19">
        <f>SUM(AC286:AD286)</f>
        <v>699317</v>
      </c>
      <c r="AF286" s="19">
        <v>716963</v>
      </c>
      <c r="AG286" s="15" t="s">
        <v>10</v>
      </c>
    </row>
    <row r="287" spans="1:33">
      <c r="A287" s="3" t="s">
        <v>1365</v>
      </c>
      <c r="B287" s="4" t="s">
        <v>1366</v>
      </c>
      <c r="C287" s="5">
        <v>36526</v>
      </c>
      <c r="D287" s="6">
        <v>41182</v>
      </c>
      <c r="E287" s="17">
        <v>26508326</v>
      </c>
      <c r="F287" s="22">
        <f>SUM(K287-AC287)/AC287</f>
        <v>0.11289907486420957</v>
      </c>
      <c r="G287" s="22">
        <f>SUM(M287-AE287)/AE287</f>
        <v>2.3072987978273625E-2</v>
      </c>
      <c r="H287" s="22">
        <f>SUM(O287-AF287)/AF287</f>
        <v>2.3072987978273625E-2</v>
      </c>
      <c r="I287" s="7" t="s">
        <v>1366</v>
      </c>
      <c r="J287" s="8" t="s">
        <v>39</v>
      </c>
      <c r="K287" s="19">
        <v>246486</v>
      </c>
      <c r="L287" s="19">
        <v>25500</v>
      </c>
      <c r="M287" s="19">
        <f>SUM(K287:L287)</f>
        <v>271986</v>
      </c>
      <c r="O287" s="20">
        <f>SUM(M287:N287)</f>
        <v>271986</v>
      </c>
      <c r="P287" s="19">
        <v>44050</v>
      </c>
      <c r="Q287" s="19">
        <v>15149</v>
      </c>
      <c r="R287" s="2"/>
      <c r="S287" s="9" t="s">
        <v>7</v>
      </c>
      <c r="T287" s="10" t="s">
        <v>8</v>
      </c>
      <c r="U287" s="11" t="s">
        <v>7</v>
      </c>
      <c r="V287" s="12" t="s">
        <v>9</v>
      </c>
      <c r="W287" s="15"/>
      <c r="X287" s="19"/>
      <c r="Y287" s="19"/>
      <c r="Z287" s="19"/>
      <c r="AA287" s="19"/>
      <c r="AB287" s="19"/>
      <c r="AC287" s="19">
        <v>221481</v>
      </c>
      <c r="AD287" s="19">
        <v>44371</v>
      </c>
      <c r="AE287" s="19">
        <f>SUM(AC287:AD287)</f>
        <v>265852</v>
      </c>
      <c r="AF287" s="19">
        <v>265852</v>
      </c>
      <c r="AG287" s="2"/>
    </row>
    <row r="288" spans="1:33">
      <c r="A288" s="3" t="s">
        <v>1304</v>
      </c>
      <c r="B288" s="4" t="s">
        <v>1305</v>
      </c>
      <c r="C288" s="5">
        <v>39569</v>
      </c>
      <c r="D288" s="6">
        <v>41364</v>
      </c>
      <c r="E288" s="17">
        <v>28289901</v>
      </c>
      <c r="F288" s="22">
        <f>SUM(K288-AC288)/AC288</f>
        <v>3.4643459717860994E-2</v>
      </c>
      <c r="G288" s="22">
        <f>SUM(M288-AE288)/AE288</f>
        <v>2.2186435517326686E-2</v>
      </c>
      <c r="H288" s="22">
        <f>SUM(O288-AF288)/AF288</f>
        <v>2.2186435517326686E-2</v>
      </c>
      <c r="I288" s="7" t="s">
        <v>1305</v>
      </c>
      <c r="J288" s="8" t="s">
        <v>39</v>
      </c>
      <c r="K288" s="19">
        <v>353219</v>
      </c>
      <c r="L288" s="19">
        <v>76500</v>
      </c>
      <c r="M288" s="19">
        <f>SUM(K288:L288)</f>
        <v>429719</v>
      </c>
      <c r="O288" s="20">
        <f>SUM(M288:N288)</f>
        <v>429719</v>
      </c>
      <c r="Q288" s="19">
        <v>6169</v>
      </c>
      <c r="S288" s="9" t="s">
        <v>7</v>
      </c>
      <c r="T288" s="10" t="s">
        <v>8</v>
      </c>
      <c r="U288" s="11" t="s">
        <v>7</v>
      </c>
      <c r="V288" s="12" t="s">
        <v>9</v>
      </c>
      <c r="W288" s="13"/>
      <c r="X288" s="19"/>
      <c r="Y288" s="19"/>
      <c r="AB288" s="19"/>
      <c r="AC288" s="19">
        <v>341392</v>
      </c>
      <c r="AD288" s="19">
        <v>79000</v>
      </c>
      <c r="AE288" s="19">
        <f>SUM(AC288:AD288)</f>
        <v>420392</v>
      </c>
      <c r="AF288" s="19">
        <v>420392</v>
      </c>
      <c r="AG288" s="15" t="s">
        <v>10</v>
      </c>
    </row>
    <row r="289" spans="1:33">
      <c r="A289" s="3" t="s">
        <v>1268</v>
      </c>
      <c r="B289" s="4" t="s">
        <v>1269</v>
      </c>
      <c r="C289" s="14">
        <v>39873</v>
      </c>
      <c r="D289" s="6">
        <v>41274</v>
      </c>
      <c r="E289" s="17">
        <v>750425103</v>
      </c>
      <c r="F289" s="22">
        <f>SUM(K289-AC289)/AC289</f>
        <v>-1.7328970814257517E-3</v>
      </c>
      <c r="G289" s="22">
        <f>SUM(M289-AE289)/AE289</f>
        <v>2.2158283414271177E-2</v>
      </c>
      <c r="H289" s="22">
        <f>SUM(O289-AF289)/AF289</f>
        <v>-0.17565627715738072</v>
      </c>
      <c r="I289" s="7" t="s">
        <v>1269</v>
      </c>
      <c r="J289" s="8" t="s">
        <v>18</v>
      </c>
      <c r="K289" s="19">
        <v>978164</v>
      </c>
      <c r="L289" s="19">
        <v>1250000</v>
      </c>
      <c r="M289" s="19">
        <f>SUM(K289:L289)</f>
        <v>2228164</v>
      </c>
      <c r="N289" s="19">
        <v>327290</v>
      </c>
      <c r="O289" s="20">
        <f>SUM(M289:N289)</f>
        <v>2555454</v>
      </c>
      <c r="P289" s="19">
        <v>47607</v>
      </c>
      <c r="Q289" s="19">
        <v>26644</v>
      </c>
      <c r="S289" s="15" t="s">
        <v>7</v>
      </c>
      <c r="T289" s="15" t="s">
        <v>8</v>
      </c>
      <c r="U289" s="15" t="s">
        <v>7</v>
      </c>
      <c r="V289" s="15" t="s">
        <v>9</v>
      </c>
      <c r="W289" s="13"/>
      <c r="X289" s="19"/>
      <c r="Y289" s="19"/>
      <c r="Z289" s="19"/>
      <c r="AA289" s="19"/>
      <c r="AB289" s="19"/>
      <c r="AC289" s="19">
        <v>979862</v>
      </c>
      <c r="AD289" s="19">
        <v>1200000</v>
      </c>
      <c r="AE289" s="19">
        <f>SUM(AC289:AD289)</f>
        <v>2179862</v>
      </c>
      <c r="AF289" s="19">
        <v>3099986</v>
      </c>
      <c r="AG289" s="15" t="s">
        <v>10</v>
      </c>
    </row>
    <row r="290" spans="1:33">
      <c r="A290" s="15" t="s">
        <v>111</v>
      </c>
      <c r="B290" s="15" t="s">
        <v>112</v>
      </c>
      <c r="C290" s="14">
        <v>37056</v>
      </c>
      <c r="D290" s="14">
        <v>41274</v>
      </c>
      <c r="E290" s="17">
        <v>14553913</v>
      </c>
      <c r="F290" s="22">
        <f>SUM(K290-AC290)/AC290</f>
        <v>2.0194827477826086E-2</v>
      </c>
      <c r="G290" s="22">
        <f>SUM(M290-AE290)/AE290</f>
        <v>2.1800322794920921E-2</v>
      </c>
      <c r="H290" s="22">
        <f>SUM(O290-AF290)/AF290</f>
        <v>1.9830049971445798E-2</v>
      </c>
      <c r="I290" s="15" t="s">
        <v>113</v>
      </c>
      <c r="J290" s="15" t="s">
        <v>39</v>
      </c>
      <c r="K290" s="19">
        <v>989994</v>
      </c>
      <c r="L290" s="19">
        <v>499047</v>
      </c>
      <c r="M290" s="19">
        <f>SUM(K290:L290)</f>
        <v>1489041</v>
      </c>
      <c r="N290" s="19">
        <v>112803</v>
      </c>
      <c r="O290" s="20">
        <f>SUM(M290:N290)</f>
        <v>1601844</v>
      </c>
      <c r="P290" s="19">
        <v>42805</v>
      </c>
      <c r="Q290" s="19">
        <v>31542</v>
      </c>
      <c r="R290" s="2"/>
      <c r="S290" s="15" t="s">
        <v>7</v>
      </c>
      <c r="T290" s="15" t="s">
        <v>8</v>
      </c>
      <c r="U290" s="15" t="s">
        <v>7</v>
      </c>
      <c r="V290" s="15" t="s">
        <v>9</v>
      </c>
      <c r="W290" s="15"/>
      <c r="X290" s="19"/>
      <c r="Y290" s="19"/>
      <c r="Z290" s="19"/>
      <c r="AA290" s="19"/>
      <c r="AB290" s="19"/>
      <c r="AC290" s="19">
        <v>970397</v>
      </c>
      <c r="AD290" s="19">
        <v>486875</v>
      </c>
      <c r="AE290" s="19">
        <f>SUM(AC290:AD290)</f>
        <v>1457272</v>
      </c>
      <c r="AF290" s="19">
        <v>1570697</v>
      </c>
      <c r="AG290" s="15" t="s">
        <v>10</v>
      </c>
    </row>
    <row r="291" spans="1:33">
      <c r="A291" s="3" t="s">
        <v>1056</v>
      </c>
      <c r="B291" s="4" t="s">
        <v>1057</v>
      </c>
      <c r="C291" s="5">
        <v>37056</v>
      </c>
      <c r="D291" s="6">
        <v>41274</v>
      </c>
      <c r="E291" s="17">
        <v>11629115</v>
      </c>
      <c r="F291" s="22">
        <f>SUM(K291-AC291)/AC291</f>
        <v>1.9999572772811263E-2</v>
      </c>
      <c r="G291" s="22">
        <f>SUM(M291-AE291)/AE291</f>
        <v>1.9998971490508045E-2</v>
      </c>
      <c r="H291" s="22">
        <f>SUM(O291-AF291)/AF291</f>
        <v>-0.26173009301819072</v>
      </c>
      <c r="I291" s="7" t="s">
        <v>1058</v>
      </c>
      <c r="J291" s="8" t="s">
        <v>14</v>
      </c>
      <c r="K291" s="19">
        <v>954995</v>
      </c>
      <c r="L291" s="19">
        <v>334248</v>
      </c>
      <c r="M291" s="19">
        <f>SUM(K291:L291)</f>
        <v>1289243</v>
      </c>
      <c r="N291" s="19">
        <v>46288</v>
      </c>
      <c r="O291" s="20">
        <f>SUM(M291:N291)</f>
        <v>1335531</v>
      </c>
      <c r="P291" s="19">
        <v>386400</v>
      </c>
      <c r="Q291" s="19">
        <v>26415</v>
      </c>
      <c r="R291" s="2"/>
      <c r="S291" s="15" t="s">
        <v>7</v>
      </c>
      <c r="T291" s="10" t="s">
        <v>8</v>
      </c>
      <c r="U291" s="11" t="s">
        <v>7</v>
      </c>
      <c r="V291" s="12" t="s">
        <v>9</v>
      </c>
      <c r="W291" s="15"/>
      <c r="X291" s="19"/>
      <c r="Y291" s="19"/>
      <c r="Z291" s="19"/>
      <c r="AA291" s="19"/>
      <c r="AB291" s="19"/>
      <c r="AC291" s="19">
        <v>936270</v>
      </c>
      <c r="AD291" s="19">
        <v>327695</v>
      </c>
      <c r="AE291" s="19">
        <f>SUM(AC291:AD291)</f>
        <v>1263965</v>
      </c>
      <c r="AF291" s="19">
        <v>1809001</v>
      </c>
      <c r="AG291" s="15" t="s">
        <v>10</v>
      </c>
    </row>
    <row r="292" spans="1:33">
      <c r="A292" s="3" t="s">
        <v>821</v>
      </c>
      <c r="B292" s="4" t="s">
        <v>822</v>
      </c>
      <c r="C292" s="5">
        <v>39692</v>
      </c>
      <c r="D292" s="6">
        <v>41274</v>
      </c>
      <c r="E292" s="17">
        <v>43204225</v>
      </c>
      <c r="F292" s="22">
        <f>SUM(K292-AC292)/AC292</f>
        <v>1.8707369559188516E-2</v>
      </c>
      <c r="G292" s="22">
        <f>SUM(M292-AE292)/AE292</f>
        <v>1.8707369559188516E-2</v>
      </c>
      <c r="H292" s="22">
        <f>SUM(O292-AF292)/AF292</f>
        <v>1.8707369559188516E-2</v>
      </c>
      <c r="I292" s="7" t="s">
        <v>822</v>
      </c>
      <c r="J292" s="8" t="s">
        <v>39</v>
      </c>
      <c r="K292" s="19">
        <v>290190</v>
      </c>
      <c r="M292" s="19">
        <f>SUM(K292:L292)</f>
        <v>290190</v>
      </c>
      <c r="O292" s="20">
        <f>SUM(M292:N292)</f>
        <v>290190</v>
      </c>
      <c r="Q292" s="19">
        <v>30408</v>
      </c>
      <c r="R292" s="2"/>
      <c r="S292" s="9" t="s">
        <v>7</v>
      </c>
      <c r="T292" s="10" t="s">
        <v>8</v>
      </c>
      <c r="U292" s="11" t="s">
        <v>7</v>
      </c>
      <c r="V292" s="12" t="s">
        <v>9</v>
      </c>
      <c r="W292" s="13"/>
      <c r="X292" s="19"/>
      <c r="AB292" s="19"/>
      <c r="AC292" s="19">
        <v>284861</v>
      </c>
      <c r="AE292" s="19">
        <f>SUM(AC292:AD292)</f>
        <v>284861</v>
      </c>
      <c r="AF292" s="19">
        <v>284861</v>
      </c>
      <c r="AG292" s="2"/>
    </row>
    <row r="293" spans="1:33">
      <c r="A293" s="15" t="s">
        <v>46</v>
      </c>
      <c r="B293" s="15" t="s">
        <v>47</v>
      </c>
      <c r="C293" s="14">
        <v>39877</v>
      </c>
      <c r="D293" s="14">
        <v>41274</v>
      </c>
      <c r="E293" s="17">
        <v>13499542</v>
      </c>
      <c r="F293" s="22">
        <f>SUM(K293-AC293)/AC293</f>
        <v>3.2402181606572059E-2</v>
      </c>
      <c r="G293" s="22">
        <f>SUM(M293-AE293)/AE293</f>
        <v>1.8637145692996199E-2</v>
      </c>
      <c r="H293" s="22">
        <f>SUM(O293-AF293)/AF293</f>
        <v>1.8383696193722369E-2</v>
      </c>
      <c r="I293" s="15" t="s">
        <v>48</v>
      </c>
      <c r="J293" s="15" t="s">
        <v>14</v>
      </c>
      <c r="K293" s="19">
        <v>500299</v>
      </c>
      <c r="L293" s="19">
        <v>134971</v>
      </c>
      <c r="M293" s="19">
        <f>SUM(K293:L293)</f>
        <v>635270</v>
      </c>
      <c r="N293" s="19">
        <v>8598</v>
      </c>
      <c r="O293" s="20">
        <f>SUM(M293:N293)</f>
        <v>643868</v>
      </c>
      <c r="P293" s="19">
        <v>50743</v>
      </c>
      <c r="Q293" s="19">
        <v>22493</v>
      </c>
      <c r="R293" s="2"/>
      <c r="S293" s="9" t="s">
        <v>7</v>
      </c>
      <c r="T293" s="10" t="s">
        <v>30</v>
      </c>
      <c r="U293" s="11" t="s">
        <v>7</v>
      </c>
      <c r="V293" s="12" t="s">
        <v>9</v>
      </c>
      <c r="W293" s="15"/>
      <c r="X293" s="19"/>
      <c r="Y293" s="19"/>
      <c r="Z293" s="19"/>
      <c r="AA293" s="19"/>
      <c r="AB293" s="19"/>
      <c r="AC293" s="19">
        <v>484597</v>
      </c>
      <c r="AD293" s="19">
        <v>139050</v>
      </c>
      <c r="AE293" s="19">
        <f>SUM(AC293:AD293)</f>
        <v>623647</v>
      </c>
      <c r="AF293" s="19">
        <v>632245</v>
      </c>
      <c r="AG293" s="15" t="s">
        <v>10</v>
      </c>
    </row>
    <row r="294" spans="1:33">
      <c r="A294" s="3" t="s">
        <v>1391</v>
      </c>
      <c r="B294" s="4" t="s">
        <v>1392</v>
      </c>
      <c r="C294" s="5">
        <v>38568</v>
      </c>
      <c r="D294" s="6">
        <v>41455</v>
      </c>
      <c r="E294" s="17">
        <v>296545105</v>
      </c>
      <c r="F294" s="22">
        <f>SUM(K294-AC294)/AC294</f>
        <v>1.8614929956434729E-2</v>
      </c>
      <c r="G294" s="22">
        <f>SUM(M294-AE294)/AE294</f>
        <v>1.8614929956434729E-2</v>
      </c>
      <c r="H294" s="22">
        <f>SUM(O294-AF294)/AF294</f>
        <v>1.8552703420457374E-2</v>
      </c>
      <c r="I294" s="7" t="s">
        <v>1392</v>
      </c>
      <c r="J294" s="8" t="s">
        <v>18</v>
      </c>
      <c r="K294" s="19">
        <v>273328</v>
      </c>
      <c r="M294" s="19">
        <f>SUM(K294:L294)</f>
        <v>273328</v>
      </c>
      <c r="N294" s="19">
        <v>900</v>
      </c>
      <c r="O294" s="20">
        <f>SUM(M294:N294)</f>
        <v>274228</v>
      </c>
      <c r="P294" s="19">
        <v>8400</v>
      </c>
      <c r="Q294" s="19">
        <v>18255</v>
      </c>
      <c r="R294" s="2"/>
      <c r="S294" s="15" t="s">
        <v>7</v>
      </c>
      <c r="T294" s="15" t="s">
        <v>8</v>
      </c>
      <c r="U294" s="15" t="s">
        <v>7</v>
      </c>
      <c r="V294" s="15" t="s">
        <v>9</v>
      </c>
      <c r="W294" s="13"/>
      <c r="X294" s="19"/>
      <c r="Z294" s="19"/>
      <c r="AA294" s="19"/>
      <c r="AB294" s="19"/>
      <c r="AC294" s="19">
        <v>268333</v>
      </c>
      <c r="AE294" s="19">
        <f>SUM(AC294:AD294)</f>
        <v>268333</v>
      </c>
      <c r="AF294" s="19">
        <v>269233</v>
      </c>
      <c r="AG294" s="2"/>
    </row>
    <row r="295" spans="1:33">
      <c r="A295" s="3" t="s">
        <v>34</v>
      </c>
      <c r="B295" s="4" t="s">
        <v>35</v>
      </c>
      <c r="C295" s="5">
        <v>36526</v>
      </c>
      <c r="D295" s="6">
        <v>41274</v>
      </c>
      <c r="E295" s="17">
        <v>12779961</v>
      </c>
      <c r="F295" s="22">
        <f>SUM(K295-AC295)/AC295</f>
        <v>-8.4327511535202626E-2</v>
      </c>
      <c r="G295" s="22">
        <f>SUM(M295-AE295)/AE295</f>
        <v>1.8253214367046147E-2</v>
      </c>
      <c r="H295" s="22">
        <f>SUM(O295-AF295)/AF295</f>
        <v>1.8253214367046147E-2</v>
      </c>
      <c r="I295" s="7" t="s">
        <v>35</v>
      </c>
      <c r="J295" s="8" t="s">
        <v>14</v>
      </c>
      <c r="K295" s="19">
        <v>446318</v>
      </c>
      <c r="L295" s="19">
        <v>50000</v>
      </c>
      <c r="M295" s="19">
        <f>SUM(K295:L295)</f>
        <v>496318</v>
      </c>
      <c r="O295" s="20">
        <f>SUM(M295:N295)</f>
        <v>496318</v>
      </c>
      <c r="P295" s="19">
        <v>33826</v>
      </c>
      <c r="Q295" s="19">
        <v>27071</v>
      </c>
      <c r="R295" s="2"/>
      <c r="S295" s="9" t="s">
        <v>7</v>
      </c>
      <c r="T295" s="10" t="s">
        <v>8</v>
      </c>
      <c r="U295" s="11" t="s">
        <v>7</v>
      </c>
      <c r="V295" s="12" t="s">
        <v>9</v>
      </c>
      <c r="W295" s="13"/>
      <c r="X295" s="19"/>
      <c r="Y295" s="19"/>
      <c r="AA295" s="19"/>
      <c r="AB295" s="19"/>
      <c r="AC295" s="19">
        <v>487421</v>
      </c>
      <c r="AE295" s="19">
        <f>SUM(AC295:AD295)</f>
        <v>487421</v>
      </c>
      <c r="AF295" s="19">
        <v>487421</v>
      </c>
      <c r="AG295" s="15" t="s">
        <v>10</v>
      </c>
    </row>
    <row r="296" spans="1:33">
      <c r="A296" s="15" t="s">
        <v>816</v>
      </c>
      <c r="B296" s="15" t="s">
        <v>817</v>
      </c>
      <c r="C296" s="2"/>
      <c r="D296" s="14">
        <v>41090</v>
      </c>
      <c r="E296" s="17">
        <v>21358209</v>
      </c>
      <c r="F296" s="22">
        <f>SUM(K296-AC296)/AC296</f>
        <v>7.545836149329431E-3</v>
      </c>
      <c r="G296" s="22">
        <f>SUM(M296-AE296)/AE296</f>
        <v>1.8205144276868625E-2</v>
      </c>
      <c r="H296" s="22">
        <f>SUM(O296-AF296)/AF296</f>
        <v>4.0209750574453584E-2</v>
      </c>
      <c r="I296" s="15" t="s">
        <v>817</v>
      </c>
      <c r="J296" s="15" t="s">
        <v>39</v>
      </c>
      <c r="K296" s="19">
        <v>487494</v>
      </c>
      <c r="L296" s="19">
        <v>276000</v>
      </c>
      <c r="M296" s="19">
        <f>SUM(K296:L296)</f>
        <v>763494</v>
      </c>
      <c r="N296" s="19">
        <v>16500</v>
      </c>
      <c r="O296" s="20">
        <f>SUM(M296:N296)</f>
        <v>779994</v>
      </c>
      <c r="P296" s="19">
        <v>39577</v>
      </c>
      <c r="Q296" s="19">
        <v>17335</v>
      </c>
      <c r="R296" s="2"/>
      <c r="S296" s="9" t="s">
        <v>7</v>
      </c>
      <c r="T296" s="10" t="s">
        <v>8</v>
      </c>
      <c r="U296" s="11" t="s">
        <v>7</v>
      </c>
      <c r="V296" s="12" t="s">
        <v>9</v>
      </c>
      <c r="W296" s="15"/>
      <c r="X296" s="19"/>
      <c r="Y296" s="19"/>
      <c r="Z296" s="19"/>
      <c r="AA296" s="19"/>
      <c r="AB296" s="19"/>
      <c r="AC296" s="19">
        <v>483843</v>
      </c>
      <c r="AD296" s="19">
        <v>266000</v>
      </c>
      <c r="AE296" s="19">
        <f>SUM(AC296:AD296)</f>
        <v>749843</v>
      </c>
      <c r="AF296" s="19">
        <v>749843</v>
      </c>
      <c r="AG296" s="2"/>
    </row>
    <row r="297" spans="1:33">
      <c r="A297" s="3" t="s">
        <v>477</v>
      </c>
      <c r="B297" s="4" t="s">
        <v>478</v>
      </c>
      <c r="C297" s="5">
        <v>41275</v>
      </c>
      <c r="D297" s="6">
        <v>41274</v>
      </c>
      <c r="E297" s="17">
        <v>38860576</v>
      </c>
      <c r="F297" s="22">
        <f>SUM(K297-AC297)/AC297</f>
        <v>2.5135922500923745E-6</v>
      </c>
      <c r="G297" s="22">
        <f>SUM(M297-AE297)/AE297</f>
        <v>1.7977921991574171E-2</v>
      </c>
      <c r="H297" s="22">
        <f>SUM(O297-AF297)/AF297</f>
        <v>2.7782101773011006E-2</v>
      </c>
      <c r="I297" s="7" t="s">
        <v>479</v>
      </c>
      <c r="J297" s="8" t="s">
        <v>91</v>
      </c>
      <c r="K297" s="19">
        <v>397838</v>
      </c>
      <c r="L297" s="19">
        <v>107416</v>
      </c>
      <c r="M297" s="19">
        <f>SUM(K297:L297)</f>
        <v>505254</v>
      </c>
      <c r="N297" s="19">
        <v>22952</v>
      </c>
      <c r="O297" s="20">
        <f>SUM(M297:N297)</f>
        <v>528206</v>
      </c>
      <c r="P297" s="19">
        <v>126200</v>
      </c>
      <c r="Q297" s="19">
        <v>10837</v>
      </c>
      <c r="R297" s="15" t="s">
        <v>480</v>
      </c>
      <c r="S297" s="15" t="s">
        <v>7</v>
      </c>
      <c r="T297" s="15" t="s">
        <v>8</v>
      </c>
      <c r="U297" s="15" t="s">
        <v>10</v>
      </c>
      <c r="V297" s="15" t="s">
        <v>9</v>
      </c>
      <c r="W297" s="13"/>
      <c r="X297" s="19"/>
      <c r="Y297" s="19"/>
      <c r="Z297" s="19"/>
      <c r="AA297" s="19"/>
      <c r="AB297" s="19"/>
      <c r="AC297" s="19">
        <v>397837</v>
      </c>
      <c r="AD297" s="19">
        <v>98494</v>
      </c>
      <c r="AE297" s="19">
        <f>SUM(AC297:AD297)</f>
        <v>496331</v>
      </c>
      <c r="AF297" s="19">
        <v>513928</v>
      </c>
      <c r="AG297" s="15" t="s">
        <v>10</v>
      </c>
    </row>
    <row r="298" spans="1:33">
      <c r="A298" s="3" t="s">
        <v>256</v>
      </c>
      <c r="B298" s="4" t="s">
        <v>257</v>
      </c>
      <c r="C298" s="5">
        <v>30682</v>
      </c>
      <c r="D298" s="6">
        <v>41182</v>
      </c>
      <c r="E298" s="17">
        <v>111915138</v>
      </c>
      <c r="F298" s="22">
        <f>SUM(K298-AC298)/AC298</f>
        <v>1.8693504519638429E-2</v>
      </c>
      <c r="G298" s="22">
        <f>SUM(M298-AE298)/AE298</f>
        <v>1.7552672099748375E-2</v>
      </c>
      <c r="H298" s="22">
        <f>SUM(O298-AF298)/AF298</f>
        <v>1.7552672099748375E-2</v>
      </c>
      <c r="I298" s="7" t="s">
        <v>258</v>
      </c>
      <c r="J298" s="8" t="s">
        <v>14</v>
      </c>
      <c r="K298" s="19">
        <v>407510</v>
      </c>
      <c r="L298" s="19">
        <v>26000</v>
      </c>
      <c r="M298" s="19">
        <f>SUM(K298:L298)</f>
        <v>433510</v>
      </c>
      <c r="O298" s="20">
        <f>SUM(M298:N298)</f>
        <v>433510</v>
      </c>
      <c r="P298" s="19">
        <v>35904</v>
      </c>
      <c r="Q298" s="19">
        <v>17670</v>
      </c>
      <c r="R298" s="2"/>
      <c r="S298" s="9" t="s">
        <v>7</v>
      </c>
      <c r="T298" s="10" t="s">
        <v>8</v>
      </c>
      <c r="U298" s="11" t="s">
        <v>7</v>
      </c>
      <c r="V298" s="12" t="s">
        <v>9</v>
      </c>
      <c r="W298" s="13"/>
      <c r="X298" s="19"/>
      <c r="Z298" s="19"/>
      <c r="AA298" s="19"/>
      <c r="AB298" s="19"/>
      <c r="AC298" s="19">
        <v>400032</v>
      </c>
      <c r="AD298" s="19">
        <v>26000</v>
      </c>
      <c r="AE298" s="19">
        <f>SUM(AC298:AD298)</f>
        <v>426032</v>
      </c>
      <c r="AF298" s="19">
        <v>426032</v>
      </c>
      <c r="AG298" s="2"/>
    </row>
    <row r="299" spans="1:33">
      <c r="A299" s="3" t="s">
        <v>141</v>
      </c>
      <c r="B299" s="15" t="s">
        <v>142</v>
      </c>
      <c r="C299" s="14">
        <v>38657</v>
      </c>
      <c r="D299" s="6">
        <v>41090</v>
      </c>
      <c r="E299" s="17">
        <v>10499471</v>
      </c>
      <c r="F299" s="22">
        <f>SUM(K299-AC299)/AC299</f>
        <v>1.6333790141841515E-2</v>
      </c>
      <c r="G299" s="22">
        <f>SUM(M299-AE299)/AE299</f>
        <v>1.6333790141841515E-2</v>
      </c>
      <c r="H299" s="22">
        <f>SUM(O299-AF299)/AF299</f>
        <v>1.6333790141841515E-2</v>
      </c>
      <c r="I299" s="7" t="s">
        <v>143</v>
      </c>
      <c r="J299" s="8" t="s">
        <v>14</v>
      </c>
      <c r="K299" s="19">
        <v>410857</v>
      </c>
      <c r="M299" s="19">
        <f>SUM(K299:L299)</f>
        <v>410857</v>
      </c>
      <c r="O299" s="20">
        <f>SUM(M299:N299)</f>
        <v>410857</v>
      </c>
      <c r="P299" s="19">
        <v>36565</v>
      </c>
      <c r="Q299" s="19">
        <v>13460</v>
      </c>
      <c r="R299" s="2"/>
      <c r="S299" s="2"/>
      <c r="T299" s="10" t="s">
        <v>8</v>
      </c>
      <c r="U299" s="11" t="s">
        <v>7</v>
      </c>
      <c r="V299" s="12" t="s">
        <v>9</v>
      </c>
      <c r="W299" s="13"/>
      <c r="X299" s="19"/>
      <c r="AA299" s="19"/>
      <c r="AB299" s="19"/>
      <c r="AC299" s="19">
        <v>404254</v>
      </c>
      <c r="AE299" s="19">
        <f>SUM(AC299:AD299)</f>
        <v>404254</v>
      </c>
      <c r="AF299" s="19">
        <v>404254</v>
      </c>
      <c r="AG299" s="2"/>
    </row>
    <row r="300" spans="1:33">
      <c r="A300" s="3" t="s">
        <v>80</v>
      </c>
      <c r="B300" s="4" t="s">
        <v>81</v>
      </c>
      <c r="C300" s="5">
        <v>37000</v>
      </c>
      <c r="D300" s="6">
        <v>41182</v>
      </c>
      <c r="E300" s="17">
        <v>16522644</v>
      </c>
      <c r="F300" s="22">
        <f>SUM(K300-AC300)/AC300</f>
        <v>1.5611748245704068E-2</v>
      </c>
      <c r="G300" s="22">
        <f>SUM(M300-AE300)/AE300</f>
        <v>1.5611748245704068E-2</v>
      </c>
      <c r="H300" s="22">
        <f>SUM(O300-AF300)/AF300</f>
        <v>6.3543596752324211E-2</v>
      </c>
      <c r="I300" s="7" t="s">
        <v>81</v>
      </c>
      <c r="J300" s="8" t="s">
        <v>6</v>
      </c>
      <c r="K300" s="19">
        <v>376014</v>
      </c>
      <c r="M300" s="19">
        <f>SUM(K300:L300)</f>
        <v>376014</v>
      </c>
      <c r="N300" s="19">
        <v>17746</v>
      </c>
      <c r="O300" s="20">
        <f>SUM(M300:N300)</f>
        <v>393760</v>
      </c>
      <c r="P300" s="19">
        <v>202855</v>
      </c>
      <c r="Q300" s="19">
        <v>7012</v>
      </c>
      <c r="R300" s="2"/>
      <c r="S300" s="9" t="s">
        <v>7</v>
      </c>
      <c r="T300" s="10" t="s">
        <v>8</v>
      </c>
      <c r="U300" s="11" t="s">
        <v>7</v>
      </c>
      <c r="V300" s="12" t="s">
        <v>9</v>
      </c>
      <c r="W300" s="13"/>
      <c r="X300" s="19"/>
      <c r="Z300" s="19"/>
      <c r="AA300" s="19"/>
      <c r="AB300" s="19"/>
      <c r="AC300" s="19">
        <v>370234</v>
      </c>
      <c r="AE300" s="19">
        <f>SUM(AC300:AD300)</f>
        <v>370234</v>
      </c>
      <c r="AF300" s="19">
        <v>370234</v>
      </c>
      <c r="AG300" s="15" t="s">
        <v>10</v>
      </c>
    </row>
    <row r="301" spans="1:33">
      <c r="A301" s="3" t="s">
        <v>983</v>
      </c>
      <c r="B301" s="15" t="s">
        <v>984</v>
      </c>
      <c r="C301" s="14">
        <v>38281</v>
      </c>
      <c r="D301" s="6">
        <v>41182</v>
      </c>
      <c r="E301" s="17">
        <v>122514067</v>
      </c>
      <c r="F301" s="22">
        <f>SUM(K301-AC301)/AC301</f>
        <v>1.5383942274036779E-2</v>
      </c>
      <c r="G301" s="22">
        <f>SUM(M301-AE301)/AE301</f>
        <v>1.5383942274036779E-2</v>
      </c>
      <c r="H301" s="22">
        <f>SUM(O301-AF301)/AF301</f>
        <v>1.5273932110661692E-2</v>
      </c>
      <c r="I301" s="7" t="s">
        <v>985</v>
      </c>
      <c r="J301" s="8" t="s">
        <v>14</v>
      </c>
      <c r="K301" s="19">
        <v>301699</v>
      </c>
      <c r="M301" s="19">
        <f>SUM(K301:L301)</f>
        <v>301699</v>
      </c>
      <c r="N301" s="19">
        <v>2273</v>
      </c>
      <c r="O301" s="20">
        <f>SUM(M301:N301)</f>
        <v>303972</v>
      </c>
      <c r="P301" s="19">
        <v>63000</v>
      </c>
      <c r="Q301" s="19">
        <v>22008</v>
      </c>
      <c r="R301" s="2"/>
      <c r="S301" s="9" t="s">
        <v>7</v>
      </c>
      <c r="T301" s="10" t="s">
        <v>30</v>
      </c>
      <c r="U301" s="11" t="s">
        <v>7</v>
      </c>
      <c r="V301" s="12" t="s">
        <v>9</v>
      </c>
      <c r="W301" s="15"/>
      <c r="X301" s="19"/>
      <c r="Z301" s="19"/>
      <c r="AA301" s="19"/>
      <c r="AB301" s="19"/>
      <c r="AC301" s="19">
        <v>297128</v>
      </c>
      <c r="AE301" s="19">
        <f>SUM(AC301:AD301)</f>
        <v>297128</v>
      </c>
      <c r="AF301" s="19">
        <v>299399</v>
      </c>
      <c r="AG301" s="15" t="s">
        <v>10</v>
      </c>
    </row>
    <row r="302" spans="1:33">
      <c r="A302" s="3" t="s">
        <v>31</v>
      </c>
      <c r="B302" s="4" t="s">
        <v>32</v>
      </c>
      <c r="C302" s="14">
        <v>37469</v>
      </c>
      <c r="D302" s="6">
        <v>41090</v>
      </c>
      <c r="E302" s="17">
        <v>13009339</v>
      </c>
      <c r="F302" s="22">
        <f>SUM(K302-AC302)/AC302</f>
        <v>1.5003628261602772E-2</v>
      </c>
      <c r="G302" s="22">
        <f>SUM(M302-AE302)/AE302</f>
        <v>1.5003628261602772E-2</v>
      </c>
      <c r="H302" s="22">
        <f>SUM(O302-AF302)/AF302</f>
        <v>1.5003628261602772E-2</v>
      </c>
      <c r="I302" s="7" t="s">
        <v>33</v>
      </c>
      <c r="J302" s="8" t="s">
        <v>6</v>
      </c>
      <c r="K302" s="19">
        <v>198622</v>
      </c>
      <c r="M302" s="19">
        <f>SUM(K302:L302)</f>
        <v>198622</v>
      </c>
      <c r="O302" s="20">
        <f>SUM(M302:N302)</f>
        <v>198622</v>
      </c>
      <c r="Q302" s="19">
        <v>17714</v>
      </c>
      <c r="R302" s="2"/>
      <c r="S302" s="15" t="s">
        <v>7</v>
      </c>
      <c r="T302" s="10" t="s">
        <v>8</v>
      </c>
      <c r="U302" s="11" t="s">
        <v>7</v>
      </c>
      <c r="V302" s="12" t="s">
        <v>9</v>
      </c>
      <c r="W302" s="2"/>
      <c r="AC302" s="19">
        <v>195686</v>
      </c>
      <c r="AE302" s="19">
        <f>SUM(AC302:AD302)</f>
        <v>195686</v>
      </c>
      <c r="AF302" s="19">
        <v>195686</v>
      </c>
      <c r="AG302" s="15" t="s">
        <v>10</v>
      </c>
    </row>
    <row r="303" spans="1:33">
      <c r="A303" s="3" t="s">
        <v>1098</v>
      </c>
      <c r="B303" s="15" t="s">
        <v>1099</v>
      </c>
      <c r="C303" s="14">
        <v>35908</v>
      </c>
      <c r="D303" s="6">
        <v>41274</v>
      </c>
      <c r="E303" s="17">
        <v>24531402</v>
      </c>
      <c r="F303" s="22">
        <f>SUM(K303-AC303)/AC303</f>
        <v>2.4916276378079749E-2</v>
      </c>
      <c r="G303" s="22">
        <f>SUM(M303-AE303)/AE303</f>
        <v>1.4242449472347688E-2</v>
      </c>
      <c r="H303" s="22">
        <f>SUM(O303-AF303)/AF303</f>
        <v>1.9223369861233953E-2</v>
      </c>
      <c r="I303" s="7" t="s">
        <v>1100</v>
      </c>
      <c r="J303" s="8" t="s">
        <v>94</v>
      </c>
      <c r="K303" s="19">
        <v>324098</v>
      </c>
      <c r="L303" s="19">
        <v>65720</v>
      </c>
      <c r="M303" s="19">
        <f>SUM(K303:L303)</f>
        <v>389818</v>
      </c>
      <c r="N303" s="19">
        <v>18118</v>
      </c>
      <c r="O303" s="20">
        <f>SUM(M303:N303)</f>
        <v>407936</v>
      </c>
      <c r="P303" s="19">
        <v>19580</v>
      </c>
      <c r="Q303" s="19">
        <v>17860</v>
      </c>
      <c r="R303" s="2"/>
      <c r="S303" s="9" t="s">
        <v>7</v>
      </c>
      <c r="T303" s="10" t="s">
        <v>8</v>
      </c>
      <c r="U303" s="11" t="s">
        <v>7</v>
      </c>
      <c r="V303" s="12" t="s">
        <v>9</v>
      </c>
      <c r="W303" s="13"/>
      <c r="X303" s="19"/>
      <c r="Y303" s="19"/>
      <c r="Z303" s="19"/>
      <c r="AA303" s="19"/>
      <c r="AB303" s="19"/>
      <c r="AC303" s="19">
        <v>316219</v>
      </c>
      <c r="AD303" s="19">
        <v>68125</v>
      </c>
      <c r="AE303" s="19">
        <f>SUM(AC303:AD303)</f>
        <v>384344</v>
      </c>
      <c r="AF303" s="19">
        <v>400242</v>
      </c>
      <c r="AG303" s="15" t="s">
        <v>10</v>
      </c>
    </row>
    <row r="304" spans="1:33">
      <c r="A304" s="15" t="s">
        <v>1188</v>
      </c>
      <c r="B304" s="15" t="s">
        <v>1189</v>
      </c>
      <c r="C304" s="14">
        <v>41275</v>
      </c>
      <c r="D304" s="14">
        <v>41274</v>
      </c>
      <c r="E304" s="17">
        <v>28616206</v>
      </c>
      <c r="F304" s="22">
        <f>SUM(K304-AC304)/AC304</f>
        <v>3.6725824652373E-2</v>
      </c>
      <c r="G304" s="22">
        <f>SUM(M304-AE304)/AE304</f>
        <v>1.3682180600713367E-2</v>
      </c>
      <c r="H304" s="22">
        <f>SUM(O304-AF304)/AF304</f>
        <v>0.10799916783689603</v>
      </c>
      <c r="I304" s="15" t="s">
        <v>1190</v>
      </c>
      <c r="J304" s="15" t="s">
        <v>6</v>
      </c>
      <c r="K304" s="19">
        <v>333495</v>
      </c>
      <c r="L304" s="19">
        <v>64949</v>
      </c>
      <c r="M304" s="19">
        <f>SUM(K304:L304)</f>
        <v>398444</v>
      </c>
      <c r="N304" s="19">
        <v>70233</v>
      </c>
      <c r="O304" s="20">
        <f>SUM(M304:N304)</f>
        <v>468677</v>
      </c>
      <c r="P304" s="19">
        <v>21320</v>
      </c>
      <c r="Q304" s="19">
        <v>13918</v>
      </c>
      <c r="R304" s="2"/>
      <c r="S304" s="9" t="s">
        <v>7</v>
      </c>
      <c r="T304" s="10" t="s">
        <v>8</v>
      </c>
      <c r="U304" s="11" t="s">
        <v>10</v>
      </c>
      <c r="V304" s="12" t="s">
        <v>9</v>
      </c>
      <c r="W304" s="15"/>
      <c r="X304" s="19"/>
      <c r="Y304" s="19"/>
      <c r="Z304" s="19"/>
      <c r="AA304" s="19"/>
      <c r="AB304" s="19"/>
      <c r="AC304" s="19">
        <v>321681</v>
      </c>
      <c r="AD304" s="19">
        <v>71385</v>
      </c>
      <c r="AE304" s="19">
        <f>SUM(AC304:AD304)</f>
        <v>393066</v>
      </c>
      <c r="AF304" s="19">
        <v>422994</v>
      </c>
      <c r="AG304" s="15" t="s">
        <v>10</v>
      </c>
    </row>
    <row r="305" spans="1:33">
      <c r="A305" s="3" t="s">
        <v>890</v>
      </c>
      <c r="B305" s="4" t="s">
        <v>891</v>
      </c>
      <c r="C305" s="5">
        <v>37803</v>
      </c>
      <c r="D305" s="6">
        <v>41090</v>
      </c>
      <c r="E305" s="17">
        <v>20108105</v>
      </c>
      <c r="F305" s="22">
        <f>SUM(K305-AC305)/AC305</f>
        <v>1.3340583650534711E-2</v>
      </c>
      <c r="G305" s="22">
        <f>SUM(M305-AE305)/AE305</f>
        <v>1.3340583650534711E-2</v>
      </c>
      <c r="H305" s="22">
        <f>SUM(O305-AF305)/AF305</f>
        <v>1.3340583650534711E-2</v>
      </c>
      <c r="I305" s="7" t="s">
        <v>891</v>
      </c>
      <c r="J305" s="8" t="s">
        <v>39</v>
      </c>
      <c r="K305" s="19">
        <v>139765</v>
      </c>
      <c r="M305" s="19">
        <f>SUM(K305:L305)</f>
        <v>139765</v>
      </c>
      <c r="O305" s="20">
        <f>SUM(M305:N305)</f>
        <v>139765</v>
      </c>
      <c r="Q305" s="19">
        <v>17817</v>
      </c>
      <c r="R305" s="2"/>
      <c r="S305" s="15" t="s">
        <v>7</v>
      </c>
      <c r="T305" s="10" t="s">
        <v>8</v>
      </c>
      <c r="U305" s="11" t="s">
        <v>7</v>
      </c>
      <c r="V305" s="12" t="s">
        <v>9</v>
      </c>
      <c r="W305" s="13"/>
      <c r="X305" s="19"/>
      <c r="AB305" s="19"/>
      <c r="AC305" s="19">
        <v>137925</v>
      </c>
      <c r="AE305" s="19">
        <f>SUM(AC305:AD305)</f>
        <v>137925</v>
      </c>
      <c r="AF305" s="19">
        <v>137925</v>
      </c>
      <c r="AG305" s="2"/>
    </row>
    <row r="306" spans="1:33">
      <c r="A306" s="3" t="s">
        <v>59</v>
      </c>
      <c r="B306" s="4" t="s">
        <v>60</v>
      </c>
      <c r="C306" s="5">
        <v>38064</v>
      </c>
      <c r="D306" s="6">
        <v>41090</v>
      </c>
      <c r="E306" s="17">
        <v>27549759</v>
      </c>
      <c r="F306" s="22">
        <f>SUM(K306-AC306)/AC306</f>
        <v>1.4530437442643009E-2</v>
      </c>
      <c r="G306" s="22">
        <f>SUM(M306-AE306)/AE306</f>
        <v>1.3087384872851486E-2</v>
      </c>
      <c r="H306" s="22">
        <f>SUM(O306-AF306)/AF306</f>
        <v>1.5260174313162614E-2</v>
      </c>
      <c r="I306" s="7" t="s">
        <v>60</v>
      </c>
      <c r="J306" s="8" t="s">
        <v>6</v>
      </c>
      <c r="K306" s="19">
        <v>325017</v>
      </c>
      <c r="L306" s="19">
        <v>28512</v>
      </c>
      <c r="M306" s="19">
        <f>SUM(K306:L306)</f>
        <v>353529</v>
      </c>
      <c r="N306" s="19">
        <v>38333</v>
      </c>
      <c r="O306" s="20">
        <f>SUM(M306:N306)</f>
        <v>391862</v>
      </c>
      <c r="R306" s="2"/>
      <c r="S306" s="9" t="s">
        <v>7</v>
      </c>
      <c r="T306" s="10" t="s">
        <v>8</v>
      </c>
      <c r="U306" s="11" t="s">
        <v>7</v>
      </c>
      <c r="V306" s="12" t="s">
        <v>9</v>
      </c>
      <c r="W306" s="15"/>
      <c r="X306" s="19"/>
      <c r="Y306" s="19"/>
      <c r="Z306" s="19"/>
      <c r="AC306" s="19">
        <v>320362</v>
      </c>
      <c r="AD306" s="19">
        <v>28600</v>
      </c>
      <c r="AE306" s="19">
        <f>SUM(AC306:AD306)</f>
        <v>348962</v>
      </c>
      <c r="AF306" s="19">
        <v>385972</v>
      </c>
      <c r="AG306" s="15" t="s">
        <v>10</v>
      </c>
    </row>
    <row r="307" spans="1:33">
      <c r="A307" s="15" t="s">
        <v>311</v>
      </c>
      <c r="B307" s="15" t="s">
        <v>312</v>
      </c>
      <c r="C307" s="14">
        <v>39995</v>
      </c>
      <c r="D307" s="14">
        <v>41274</v>
      </c>
      <c r="E307" s="17">
        <v>15462377</v>
      </c>
      <c r="F307" s="22">
        <f>SUM(K307-AC307)/AC307</f>
        <v>-3.9175634889180204E-3</v>
      </c>
      <c r="G307" s="22">
        <f>SUM(M307-AE307)/AE307</f>
        <v>1.2463332079729222E-2</v>
      </c>
      <c r="H307" s="22">
        <f>SUM(O307-AF307)/AF307</f>
        <v>4.3301291679182938E-2</v>
      </c>
      <c r="I307" s="15" t="s">
        <v>312</v>
      </c>
      <c r="J307" s="15" t="s">
        <v>223</v>
      </c>
      <c r="K307" s="19">
        <v>326725</v>
      </c>
      <c r="L307" s="19">
        <v>77096</v>
      </c>
      <c r="M307" s="19">
        <f>SUM(K307:L307)</f>
        <v>403821</v>
      </c>
      <c r="N307" s="19">
        <v>12957</v>
      </c>
      <c r="O307" s="20">
        <f>SUM(M307:N307)</f>
        <v>416778</v>
      </c>
      <c r="P307" s="19">
        <v>33000</v>
      </c>
      <c r="Q307" s="19">
        <v>29274</v>
      </c>
      <c r="R307" s="2"/>
      <c r="S307" s="15" t="s">
        <v>7</v>
      </c>
      <c r="T307" s="15" t="s">
        <v>8</v>
      </c>
      <c r="U307" s="15" t="s">
        <v>7</v>
      </c>
      <c r="V307" s="15" t="s">
        <v>9</v>
      </c>
      <c r="W307" s="15"/>
      <c r="X307" s="19"/>
      <c r="Y307" s="19"/>
      <c r="Z307" s="19"/>
      <c r="AA307" s="19"/>
      <c r="AB307" s="19"/>
      <c r="AC307" s="19">
        <v>328010</v>
      </c>
      <c r="AD307" s="19">
        <v>70840</v>
      </c>
      <c r="AE307" s="19">
        <f>SUM(AC307:AD307)</f>
        <v>398850</v>
      </c>
      <c r="AF307" s="19">
        <v>399480</v>
      </c>
      <c r="AG307" s="15" t="s">
        <v>10</v>
      </c>
    </row>
    <row r="308" spans="1:33">
      <c r="A308" s="3" t="s">
        <v>186</v>
      </c>
      <c r="B308" s="4" t="s">
        <v>187</v>
      </c>
      <c r="C308" s="14">
        <v>37070</v>
      </c>
      <c r="D308" s="6">
        <v>41090</v>
      </c>
      <c r="E308" s="17">
        <v>11916594</v>
      </c>
      <c r="F308" s="22">
        <f>SUM(K308-AC308)/AC308</f>
        <v>1.5240111748272313E-2</v>
      </c>
      <c r="G308" s="22">
        <f>SUM(M308-AE308)/AE308</f>
        <v>1.2267487276600781E-2</v>
      </c>
      <c r="H308" s="22">
        <f>SUM(O308-AF308)/AF308</f>
        <v>-1.6199726691727593E-2</v>
      </c>
      <c r="I308" s="7" t="s">
        <v>187</v>
      </c>
      <c r="J308" s="8" t="s">
        <v>14</v>
      </c>
      <c r="K308" s="19">
        <v>863081</v>
      </c>
      <c r="L308" s="19">
        <v>206000</v>
      </c>
      <c r="M308" s="19">
        <f>SUM(K308:L308)</f>
        <v>1069081</v>
      </c>
      <c r="O308" s="20">
        <f>SUM(M308:N308)</f>
        <v>1069081</v>
      </c>
      <c r="R308" s="15" t="s">
        <v>188</v>
      </c>
      <c r="S308" s="9" t="s">
        <v>7</v>
      </c>
      <c r="T308" s="10" t="s">
        <v>8</v>
      </c>
      <c r="U308" s="11" t="s">
        <v>7</v>
      </c>
      <c r="V308" s="12" t="s">
        <v>9</v>
      </c>
      <c r="W308" s="13"/>
      <c r="X308" s="19"/>
      <c r="Y308" s="19"/>
      <c r="AC308" s="19">
        <v>850125</v>
      </c>
      <c r="AD308" s="19">
        <v>206000</v>
      </c>
      <c r="AE308" s="19">
        <f>SUM(AC308:AD308)</f>
        <v>1056125</v>
      </c>
      <c r="AF308" s="19">
        <v>1086685</v>
      </c>
      <c r="AG308" s="15" t="s">
        <v>10</v>
      </c>
    </row>
    <row r="309" spans="1:33">
      <c r="A309" s="3" t="s">
        <v>883</v>
      </c>
      <c r="B309" s="15" t="s">
        <v>884</v>
      </c>
      <c r="C309" s="14">
        <v>40909</v>
      </c>
      <c r="D309" s="6">
        <v>41060</v>
      </c>
      <c r="E309" s="17">
        <v>41395630</v>
      </c>
      <c r="F309" s="22">
        <f>SUM(K309-AC309)/AC309</f>
        <v>1.6440527758197595E-2</v>
      </c>
      <c r="G309" s="22">
        <f>SUM(M309-AE309)/AE309</f>
        <v>1.2204417714414949E-2</v>
      </c>
      <c r="H309" s="22">
        <f>SUM(O309-AF309)/AF309</f>
        <v>1.5019687624806675E-2</v>
      </c>
      <c r="I309" s="7" t="s">
        <v>885</v>
      </c>
      <c r="J309" s="8" t="s">
        <v>886</v>
      </c>
      <c r="K309" s="19">
        <v>695040</v>
      </c>
      <c r="L309" s="19">
        <v>30000</v>
      </c>
      <c r="M309" s="19">
        <f>SUM(K309:L309)</f>
        <v>725040</v>
      </c>
      <c r="N309" s="19">
        <v>32321</v>
      </c>
      <c r="O309" s="20">
        <f>SUM(M309:N309)</f>
        <v>757361</v>
      </c>
      <c r="P309" s="19">
        <v>63172</v>
      </c>
      <c r="Q309" s="19">
        <v>23203</v>
      </c>
      <c r="S309" s="9" t="s">
        <v>7</v>
      </c>
      <c r="T309" s="10" t="s">
        <v>8</v>
      </c>
      <c r="U309" s="11" t="s">
        <v>10</v>
      </c>
      <c r="V309" s="12" t="s">
        <v>9</v>
      </c>
      <c r="W309" s="15"/>
      <c r="X309" s="19"/>
      <c r="Y309" s="19"/>
      <c r="Z309" s="19"/>
      <c r="AA309" s="19"/>
      <c r="AB309" s="19"/>
      <c r="AC309" s="19">
        <v>683798</v>
      </c>
      <c r="AD309" s="19">
        <v>32500</v>
      </c>
      <c r="AE309" s="19">
        <f>SUM(AC309:AD309)</f>
        <v>716298</v>
      </c>
      <c r="AF309" s="19">
        <v>746154</v>
      </c>
      <c r="AG309" s="15" t="s">
        <v>10</v>
      </c>
    </row>
    <row r="310" spans="1:33">
      <c r="A310" s="15" t="s">
        <v>1185</v>
      </c>
      <c r="B310" s="15" t="s">
        <v>1186</v>
      </c>
      <c r="C310" s="14">
        <v>40086</v>
      </c>
      <c r="D310" s="14">
        <v>41274</v>
      </c>
      <c r="E310" s="17">
        <v>12825199</v>
      </c>
      <c r="F310" s="22">
        <f>SUM(K310-AC310)/AC310</f>
        <v>2.0018495579726129E-2</v>
      </c>
      <c r="G310" s="22">
        <f>SUM(M310-AE310)/AE310</f>
        <v>1.124666491848041E-2</v>
      </c>
      <c r="H310" s="22">
        <f>SUM(O310-AF310)/AF310</f>
        <v>1.2388162422573986E-2</v>
      </c>
      <c r="I310" s="15" t="s">
        <v>1187</v>
      </c>
      <c r="J310" s="15" t="s">
        <v>6</v>
      </c>
      <c r="K310" s="19">
        <v>240451</v>
      </c>
      <c r="L310" s="19">
        <v>2500</v>
      </c>
      <c r="M310" s="19">
        <f>SUM(K310:L310)</f>
        <v>242951</v>
      </c>
      <c r="N310" s="19">
        <v>18887</v>
      </c>
      <c r="O310" s="20">
        <f>SUM(M310:N310)</f>
        <v>261838</v>
      </c>
      <c r="P310" s="19">
        <v>12584</v>
      </c>
      <c r="Q310" s="19">
        <v>10089</v>
      </c>
      <c r="R310" s="2"/>
      <c r="S310" s="15" t="s">
        <v>7</v>
      </c>
      <c r="T310" s="15" t="s">
        <v>30</v>
      </c>
      <c r="U310" s="15" t="s">
        <v>7</v>
      </c>
      <c r="V310" s="15" t="s">
        <v>9</v>
      </c>
      <c r="W310" s="15"/>
      <c r="X310" s="19"/>
      <c r="Y310" s="19"/>
      <c r="Z310" s="19"/>
      <c r="AA310" s="19"/>
      <c r="AB310" s="19"/>
      <c r="AC310" s="19">
        <v>235732</v>
      </c>
      <c r="AD310" s="19">
        <v>4517</v>
      </c>
      <c r="AE310" s="19">
        <f>SUM(AC310:AD310)</f>
        <v>240249</v>
      </c>
      <c r="AF310" s="19">
        <v>258634</v>
      </c>
      <c r="AG310" s="15" t="s">
        <v>10</v>
      </c>
    </row>
    <row r="311" spans="1:33">
      <c r="A311" s="3" t="s">
        <v>1051</v>
      </c>
      <c r="B311" s="4" t="s">
        <v>1052</v>
      </c>
      <c r="C311" s="5">
        <v>36524</v>
      </c>
      <c r="D311" s="6">
        <v>41455</v>
      </c>
      <c r="E311" s="17">
        <v>90153399</v>
      </c>
      <c r="F311" s="22">
        <f>SUM(K311-AC311)/AC311</f>
        <v>1.1921635327096917E-2</v>
      </c>
      <c r="G311" s="22">
        <f>SUM(M311-AE311)/AE311</f>
        <v>1.0941658340575377E-2</v>
      </c>
      <c r="H311" s="22">
        <f>SUM(O311-AF311)/AF311</f>
        <v>1.0895084438703457E-2</v>
      </c>
      <c r="I311" s="15" t="s">
        <v>1052</v>
      </c>
      <c r="J311" s="15" t="s">
        <v>91</v>
      </c>
      <c r="K311" s="19">
        <v>514040</v>
      </c>
      <c r="L311" s="19">
        <v>45497</v>
      </c>
      <c r="M311" s="19">
        <f>SUM(K311:L311)</f>
        <v>559537</v>
      </c>
      <c r="N311" s="19">
        <v>2366</v>
      </c>
      <c r="O311" s="20">
        <f>SUM(M311:N311)</f>
        <v>561903</v>
      </c>
      <c r="P311" s="19">
        <v>117500</v>
      </c>
      <c r="Q311" s="19">
        <v>64634</v>
      </c>
      <c r="R311" s="15" t="s">
        <v>1053</v>
      </c>
      <c r="S311" s="9" t="s">
        <v>7</v>
      </c>
      <c r="T311" s="10" t="s">
        <v>30</v>
      </c>
      <c r="U311" s="11" t="s">
        <v>7</v>
      </c>
      <c r="V311" s="12" t="s">
        <v>9</v>
      </c>
      <c r="W311" s="13"/>
      <c r="X311" s="19"/>
      <c r="Y311" s="19"/>
      <c r="Z311" s="19"/>
      <c r="AA311" s="19"/>
      <c r="AB311" s="19"/>
      <c r="AC311" s="19">
        <v>507984</v>
      </c>
      <c r="AD311" s="19">
        <v>45497</v>
      </c>
      <c r="AE311" s="19">
        <f>SUM(AC311:AD311)</f>
        <v>553481</v>
      </c>
      <c r="AF311" s="19">
        <v>555847</v>
      </c>
      <c r="AG311" s="2"/>
    </row>
    <row r="312" spans="1:33">
      <c r="A312" s="15" t="s">
        <v>961</v>
      </c>
      <c r="B312" s="15" t="s">
        <v>962</v>
      </c>
      <c r="C312" s="14">
        <v>39904</v>
      </c>
      <c r="D312" s="14">
        <v>41364</v>
      </c>
      <c r="E312" s="17">
        <v>54441213</v>
      </c>
      <c r="F312" s="22">
        <f>SUM(K312-AC312)/AC312</f>
        <v>1.232300925445794E-2</v>
      </c>
      <c r="G312" s="22">
        <f>SUM(M312-AE312)/AE312</f>
        <v>1.0699379224136104E-2</v>
      </c>
      <c r="H312" s="22">
        <f>SUM(O312-AF312)/AF312</f>
        <v>2.457063234444674E-2</v>
      </c>
      <c r="I312" s="15" t="s">
        <v>962</v>
      </c>
      <c r="J312" s="15" t="s">
        <v>123</v>
      </c>
      <c r="K312" s="19">
        <v>663764</v>
      </c>
      <c r="L312" s="19">
        <v>99500</v>
      </c>
      <c r="M312" s="19">
        <f>SUM(K312:L312)</f>
        <v>763264</v>
      </c>
      <c r="N312" s="19">
        <v>15423</v>
      </c>
      <c r="O312" s="20">
        <f>SUM(M312:N312)</f>
        <v>778687</v>
      </c>
      <c r="P312" s="19">
        <v>18953</v>
      </c>
      <c r="Q312" s="19">
        <v>25034</v>
      </c>
      <c r="S312" s="15" t="s">
        <v>7</v>
      </c>
      <c r="T312" s="10" t="s">
        <v>8</v>
      </c>
      <c r="U312" s="11" t="s">
        <v>7</v>
      </c>
      <c r="V312" s="12" t="s">
        <v>9</v>
      </c>
      <c r="W312" s="15"/>
      <c r="X312" s="19"/>
      <c r="Y312" s="19"/>
      <c r="Z312" s="19"/>
      <c r="AA312" s="19"/>
      <c r="AB312" s="19"/>
      <c r="AC312" s="19">
        <v>655684</v>
      </c>
      <c r="AD312" s="19">
        <v>99500</v>
      </c>
      <c r="AE312" s="19">
        <f>SUM(AC312:AD312)</f>
        <v>755184</v>
      </c>
      <c r="AF312" s="19">
        <v>760013</v>
      </c>
      <c r="AG312" s="15" t="s">
        <v>10</v>
      </c>
    </row>
    <row r="313" spans="1:33">
      <c r="A313" s="3" t="s">
        <v>1238</v>
      </c>
      <c r="B313" s="4" t="s">
        <v>1239</v>
      </c>
      <c r="C313" s="2"/>
      <c r="D313" s="6">
        <v>41274</v>
      </c>
      <c r="E313" s="17">
        <v>495692578</v>
      </c>
      <c r="F313" s="22">
        <f>SUM(K313-AC313)/AC313</f>
        <v>0.01</v>
      </c>
      <c r="G313" s="22">
        <f>SUM(M313-AE313)/AE313</f>
        <v>0.01</v>
      </c>
      <c r="H313" s="22">
        <f>SUM(O313-AF313)/AF313</f>
        <v>1.6573893840567337E-2</v>
      </c>
      <c r="I313" s="7" t="s">
        <v>1239</v>
      </c>
      <c r="J313" s="8" t="s">
        <v>14</v>
      </c>
      <c r="K313" s="19">
        <v>168569</v>
      </c>
      <c r="M313" s="19">
        <f>SUM(K313:L313)</f>
        <v>168569</v>
      </c>
      <c r="N313" s="19">
        <v>10041</v>
      </c>
      <c r="O313" s="20">
        <f>SUM(M313:N313)</f>
        <v>178610</v>
      </c>
      <c r="P313" s="19">
        <v>35956</v>
      </c>
      <c r="Q313" s="19">
        <v>24550</v>
      </c>
      <c r="R313" s="2"/>
      <c r="S313" s="2"/>
      <c r="T313" s="2"/>
      <c r="U313" s="11" t="s">
        <v>7</v>
      </c>
      <c r="V313" s="2"/>
      <c r="W313" s="13"/>
      <c r="X313" s="19"/>
      <c r="Z313" s="19"/>
      <c r="AA313" s="19"/>
      <c r="AB313" s="19"/>
      <c r="AC313" s="19">
        <v>166900</v>
      </c>
      <c r="AE313" s="19">
        <f>SUM(AC313:AD313)</f>
        <v>166900</v>
      </c>
      <c r="AF313" s="19">
        <v>175698</v>
      </c>
      <c r="AG313" s="2"/>
    </row>
    <row r="314" spans="1:33">
      <c r="A314" s="3" t="s">
        <v>323</v>
      </c>
      <c r="B314" s="2"/>
      <c r="C314" s="2"/>
      <c r="D314" s="6">
        <v>41152</v>
      </c>
      <c r="E314" s="17">
        <v>18115051</v>
      </c>
      <c r="F314" s="22">
        <f>SUM(K314-AC314)/AC314</f>
        <v>9.8016160437968559E-3</v>
      </c>
      <c r="G314" s="22">
        <f>SUM(M314-AE314)/AE314</f>
        <v>9.8016160437968559E-3</v>
      </c>
      <c r="H314" s="22">
        <f>SUM(O314-AF314)/AF314</f>
        <v>9.8016160437968559E-3</v>
      </c>
      <c r="I314" s="7" t="s">
        <v>324</v>
      </c>
      <c r="J314" s="8" t="s">
        <v>325</v>
      </c>
      <c r="K314" s="19">
        <v>429404</v>
      </c>
      <c r="M314" s="19">
        <f>SUM(K314:L314)</f>
        <v>429404</v>
      </c>
      <c r="O314" s="20">
        <f>SUM(M314:N314)</f>
        <v>429404</v>
      </c>
      <c r="P314" s="19">
        <v>33758</v>
      </c>
      <c r="R314" s="2"/>
      <c r="S314" s="15" t="s">
        <v>7</v>
      </c>
      <c r="T314" s="10" t="s">
        <v>30</v>
      </c>
      <c r="U314" s="11" t="s">
        <v>7</v>
      </c>
      <c r="V314" s="12" t="s">
        <v>9</v>
      </c>
      <c r="W314" s="13"/>
      <c r="X314" s="19"/>
      <c r="AA314" s="19"/>
      <c r="AC314" s="19">
        <v>425236</v>
      </c>
      <c r="AE314" s="19">
        <f>SUM(AC314:AD314)</f>
        <v>425236</v>
      </c>
      <c r="AF314" s="19">
        <v>425236</v>
      </c>
      <c r="AG314" s="15" t="s">
        <v>10</v>
      </c>
    </row>
    <row r="315" spans="1:33">
      <c r="A315" s="15" t="s">
        <v>1206</v>
      </c>
      <c r="B315" s="15" t="s">
        <v>1207</v>
      </c>
      <c r="C315" s="14">
        <v>41540</v>
      </c>
      <c r="D315" s="14">
        <v>41274</v>
      </c>
      <c r="E315" s="17">
        <v>46196400</v>
      </c>
      <c r="F315" s="22">
        <f>SUM(K315-AC315)/AC315</f>
        <v>3.6758598321339764E-3</v>
      </c>
      <c r="G315" s="22">
        <f>SUM(M315-AE315)/AE315</f>
        <v>9.7811593589934801E-3</v>
      </c>
      <c r="H315" s="22">
        <f>SUM(O315-AF315)/AF315</f>
        <v>9.5995246116168664E-3</v>
      </c>
      <c r="I315" s="15" t="s">
        <v>1208</v>
      </c>
      <c r="J315" s="15" t="s">
        <v>39</v>
      </c>
      <c r="K315" s="19">
        <v>380625</v>
      </c>
      <c r="L315" s="19">
        <v>73000</v>
      </c>
      <c r="M315" s="19">
        <f>SUM(K315:L315)</f>
        <v>453625</v>
      </c>
      <c r="N315" s="19">
        <v>8500</v>
      </c>
      <c r="O315" s="20">
        <f>SUM(M315:N315)</f>
        <v>462125</v>
      </c>
      <c r="P315" s="19">
        <v>42000</v>
      </c>
      <c r="Q315" s="19">
        <v>10405</v>
      </c>
      <c r="S315" s="9" t="s">
        <v>7</v>
      </c>
      <c r="T315" s="10" t="s">
        <v>8</v>
      </c>
      <c r="U315" s="11" t="s">
        <v>7</v>
      </c>
      <c r="V315" s="12" t="s">
        <v>9</v>
      </c>
      <c r="W315" s="15"/>
      <c r="X315" s="19"/>
      <c r="Y315" s="19"/>
      <c r="AA315" s="19"/>
      <c r="AB315" s="19"/>
      <c r="AC315" s="19">
        <v>379231</v>
      </c>
      <c r="AD315" s="19">
        <v>70000</v>
      </c>
      <c r="AE315" s="19">
        <f>SUM(AC315:AD315)</f>
        <v>449231</v>
      </c>
      <c r="AF315" s="19">
        <v>457731</v>
      </c>
      <c r="AG315" s="2"/>
    </row>
    <row r="316" spans="1:33">
      <c r="A316" s="3" t="s">
        <v>716</v>
      </c>
      <c r="B316" s="4" t="s">
        <v>717</v>
      </c>
      <c r="C316" s="5">
        <v>35796</v>
      </c>
      <c r="D316" s="6">
        <v>41182</v>
      </c>
      <c r="E316" s="17">
        <v>34877991</v>
      </c>
      <c r="F316" s="22">
        <f>SUM(K316-AC316)/AC316</f>
        <v>1.237933934896176E-2</v>
      </c>
      <c r="G316" s="22">
        <f>SUM(M316-AE316)/AE316</f>
        <v>9.503910758644922E-3</v>
      </c>
      <c r="H316" s="22">
        <f>SUM(O316-AF316)/AF316</f>
        <v>6.0658270188311221E-2</v>
      </c>
      <c r="I316" s="15" t="s">
        <v>718</v>
      </c>
      <c r="J316" s="15" t="s">
        <v>223</v>
      </c>
      <c r="K316" s="19">
        <v>353861</v>
      </c>
      <c r="L316" s="19">
        <v>554000</v>
      </c>
      <c r="M316" s="19">
        <f>SUM(K316:L316)</f>
        <v>907861</v>
      </c>
      <c r="N316" s="19">
        <v>205792</v>
      </c>
      <c r="O316" s="20">
        <f>SUM(M316:N316)</f>
        <v>1113653</v>
      </c>
      <c r="P316" s="19">
        <v>29968</v>
      </c>
      <c r="Q316" s="19">
        <v>5431</v>
      </c>
      <c r="S316" s="9" t="s">
        <v>7</v>
      </c>
      <c r="T316" s="10" t="s">
        <v>8</v>
      </c>
      <c r="U316" s="11" t="s">
        <v>7</v>
      </c>
      <c r="V316" s="12" t="s">
        <v>9</v>
      </c>
      <c r="W316" s="13"/>
      <c r="X316" s="19"/>
      <c r="Y316" s="19"/>
      <c r="Z316" s="19"/>
      <c r="AA316" s="19"/>
      <c r="AB316" s="19"/>
      <c r="AC316" s="19">
        <v>349534</v>
      </c>
      <c r="AD316" s="19">
        <v>549780</v>
      </c>
      <c r="AE316" s="19">
        <f>SUM(AC316:AD316)</f>
        <v>899314</v>
      </c>
      <c r="AF316" s="19">
        <v>1049964</v>
      </c>
      <c r="AG316" s="15" t="s">
        <v>10</v>
      </c>
    </row>
    <row r="317" spans="1:33">
      <c r="A317" s="3" t="s">
        <v>516</v>
      </c>
      <c r="B317" s="4" t="s">
        <v>517</v>
      </c>
      <c r="C317" s="14">
        <v>36982</v>
      </c>
      <c r="D317" s="6">
        <v>41152</v>
      </c>
      <c r="E317" s="17">
        <v>10120040</v>
      </c>
      <c r="F317" s="22">
        <f>SUM(K317-AC317)/AC317</f>
        <v>0</v>
      </c>
      <c r="G317" s="22">
        <f>SUM(M317-AE317)/AE317</f>
        <v>8.9448850430371186E-3</v>
      </c>
      <c r="H317" s="22">
        <f>SUM(O317-AF317)/AF317</f>
        <v>6.7908374372488466E-3</v>
      </c>
      <c r="I317" s="7" t="s">
        <v>517</v>
      </c>
      <c r="J317" s="8" t="s">
        <v>18</v>
      </c>
      <c r="K317" s="19">
        <v>396500</v>
      </c>
      <c r="L317" s="19">
        <v>772515</v>
      </c>
      <c r="M317" s="19">
        <f>SUM(K317:L317)</f>
        <v>1169015</v>
      </c>
      <c r="N317" s="19">
        <v>181905</v>
      </c>
      <c r="O317" s="20">
        <f>SUM(M317:N317)</f>
        <v>1350920</v>
      </c>
      <c r="P317" s="19">
        <v>24814</v>
      </c>
      <c r="Q317" s="19">
        <v>14703</v>
      </c>
      <c r="R317" s="15" t="s">
        <v>518</v>
      </c>
      <c r="S317" s="15" t="s">
        <v>7</v>
      </c>
      <c r="T317" s="10" t="s">
        <v>8</v>
      </c>
      <c r="U317" s="11" t="s">
        <v>7</v>
      </c>
      <c r="V317" s="12" t="s">
        <v>9</v>
      </c>
      <c r="W317" s="13"/>
      <c r="X317" s="19"/>
      <c r="Y317" s="19"/>
      <c r="Z317" s="19"/>
      <c r="AA317" s="19"/>
      <c r="AB317" s="19"/>
      <c r="AC317" s="19">
        <v>396500</v>
      </c>
      <c r="AD317" s="19">
        <v>762151</v>
      </c>
      <c r="AE317" s="19">
        <f>SUM(AC317:AD317)</f>
        <v>1158651</v>
      </c>
      <c r="AF317" s="19">
        <v>1341808</v>
      </c>
      <c r="AG317" s="15" t="s">
        <v>10</v>
      </c>
    </row>
    <row r="318" spans="1:33">
      <c r="A318" s="3" t="s">
        <v>561</v>
      </c>
      <c r="B318" s="4" t="s">
        <v>562</v>
      </c>
      <c r="C318" s="14">
        <v>40210</v>
      </c>
      <c r="D318" s="6">
        <v>41182</v>
      </c>
      <c r="E318" s="17">
        <v>34011522</v>
      </c>
      <c r="F318" s="22">
        <f>SUM(K318-AC318)/AC318</f>
        <v>8.5481023830538388E-3</v>
      </c>
      <c r="G318" s="22">
        <f>SUM(M318-AE318)/AE318</f>
        <v>8.5481023830538388E-3</v>
      </c>
      <c r="H318" s="22">
        <f>SUM(O318-AF318)/AF318</f>
        <v>8.5481023830538388E-3</v>
      </c>
      <c r="I318" s="15" t="s">
        <v>562</v>
      </c>
      <c r="J318" s="15" t="s">
        <v>223</v>
      </c>
      <c r="K318" s="19">
        <v>228537</v>
      </c>
      <c r="M318" s="19">
        <f>SUM(K318:L318)</f>
        <v>228537</v>
      </c>
      <c r="O318" s="20">
        <f>SUM(M318:N318)</f>
        <v>228537</v>
      </c>
      <c r="P318" s="19">
        <v>19138</v>
      </c>
      <c r="Q318" s="19">
        <v>17061</v>
      </c>
      <c r="S318" s="9" t="s">
        <v>7</v>
      </c>
      <c r="T318" s="10" t="s">
        <v>8</v>
      </c>
      <c r="U318" s="11" t="s">
        <v>7</v>
      </c>
      <c r="V318" s="12" t="s">
        <v>9</v>
      </c>
      <c r="W318" s="15"/>
      <c r="X318" s="19"/>
      <c r="Y318" s="19"/>
      <c r="AA318" s="19"/>
      <c r="AB318" s="19"/>
      <c r="AC318" s="19">
        <v>226600</v>
      </c>
      <c r="AE318" s="19">
        <f>SUM(AC318:AD318)</f>
        <v>226600</v>
      </c>
      <c r="AF318" s="19">
        <v>226600</v>
      </c>
      <c r="AG318" s="2"/>
    </row>
    <row r="319" spans="1:33">
      <c r="A319" s="3" t="s">
        <v>507</v>
      </c>
      <c r="B319" s="4" t="s">
        <v>508</v>
      </c>
      <c r="C319" s="14">
        <v>37033</v>
      </c>
      <c r="D319" s="6">
        <v>41274</v>
      </c>
      <c r="E319" s="17">
        <v>60838541</v>
      </c>
      <c r="F319" s="22">
        <f>SUM(K319-AC319)/AC319</f>
        <v>8.6001193080135221E-2</v>
      </c>
      <c r="G319" s="22">
        <f>SUM(M319-AE319)/AE319</f>
        <v>8.0819222418950318E-3</v>
      </c>
      <c r="H319" s="22">
        <f>SUM(O319-AF319)/AF319</f>
        <v>7.4012803213742194E-3</v>
      </c>
      <c r="I319" s="7" t="s">
        <v>508</v>
      </c>
      <c r="J319" s="8" t="s">
        <v>39</v>
      </c>
      <c r="K319" s="19">
        <v>633534</v>
      </c>
      <c r="L319" s="19">
        <v>635000</v>
      </c>
      <c r="M319" s="19">
        <f>SUM(K319:L319)</f>
        <v>1268534</v>
      </c>
      <c r="N319" s="19">
        <v>39500</v>
      </c>
      <c r="O319" s="20">
        <f>SUM(M319:N319)</f>
        <v>1308034</v>
      </c>
      <c r="P319" s="19">
        <v>1122728</v>
      </c>
      <c r="Q319" s="19">
        <v>12302</v>
      </c>
      <c r="R319" s="2"/>
      <c r="S319" s="9" t="s">
        <v>7</v>
      </c>
      <c r="T319" s="10" t="s">
        <v>8</v>
      </c>
      <c r="U319" s="11" t="s">
        <v>7</v>
      </c>
      <c r="V319" s="12" t="s">
        <v>9</v>
      </c>
      <c r="W319" s="13"/>
      <c r="X319" s="19"/>
      <c r="Y319" s="19"/>
      <c r="Z319" s="19"/>
      <c r="AA319" s="19"/>
      <c r="AB319" s="19"/>
      <c r="AC319" s="19">
        <v>583364</v>
      </c>
      <c r="AD319" s="19">
        <v>675000</v>
      </c>
      <c r="AE319" s="19">
        <f>SUM(AC319:AD319)</f>
        <v>1258364</v>
      </c>
      <c r="AF319" s="19">
        <v>1298424</v>
      </c>
      <c r="AG319" s="15" t="s">
        <v>10</v>
      </c>
    </row>
    <row r="320" spans="1:33">
      <c r="A320" s="15" t="s">
        <v>422</v>
      </c>
      <c r="B320" s="15" t="s">
        <v>423</v>
      </c>
      <c r="C320" s="14">
        <v>41409</v>
      </c>
      <c r="D320" s="14">
        <v>41274</v>
      </c>
      <c r="E320" s="17">
        <v>38519638</v>
      </c>
      <c r="F320" s="22">
        <f>SUM(K320-AC320)/AC320</f>
        <v>8.0462770783200268E-3</v>
      </c>
      <c r="G320" s="22">
        <f>SUM(M320-AE320)/AE320</f>
        <v>8.0462770783200268E-3</v>
      </c>
      <c r="H320" s="22">
        <f>SUM(O320-AF320)/AF320</f>
        <v>-8.5813170253846729E-2</v>
      </c>
      <c r="I320" s="15" t="s">
        <v>424</v>
      </c>
      <c r="J320" s="15" t="s">
        <v>425</v>
      </c>
      <c r="K320" s="19">
        <v>390000</v>
      </c>
      <c r="M320" s="19">
        <f>SUM(K320:L320)</f>
        <v>390000</v>
      </c>
      <c r="N320" s="19">
        <v>-36313</v>
      </c>
      <c r="O320" s="20">
        <f>SUM(M320:N320)</f>
        <v>353687</v>
      </c>
      <c r="P320" s="19">
        <v>315566</v>
      </c>
      <c r="Q320" s="19">
        <v>11690</v>
      </c>
      <c r="S320" s="9" t="s">
        <v>7</v>
      </c>
      <c r="T320" s="10" t="s">
        <v>8</v>
      </c>
      <c r="U320" s="11" t="s">
        <v>10</v>
      </c>
      <c r="V320" s="12" t="s">
        <v>9</v>
      </c>
      <c r="W320" s="15"/>
      <c r="X320" s="19"/>
      <c r="Z320" s="19"/>
      <c r="AA320" s="19"/>
      <c r="AB320" s="19"/>
      <c r="AC320" s="19">
        <v>386887</v>
      </c>
      <c r="AE320" s="19">
        <f>SUM(AC320:AD320)</f>
        <v>386887</v>
      </c>
      <c r="AF320" s="19">
        <v>386887</v>
      </c>
      <c r="AG320" s="15" t="s">
        <v>10</v>
      </c>
    </row>
    <row r="321" spans="1:33">
      <c r="A321" s="3" t="s">
        <v>818</v>
      </c>
      <c r="B321" s="4" t="s">
        <v>819</v>
      </c>
      <c r="C321" s="14">
        <v>41153</v>
      </c>
      <c r="D321" s="6">
        <v>41182</v>
      </c>
      <c r="E321" s="17">
        <v>14427254</v>
      </c>
      <c r="F321" s="22">
        <f>SUM(K321-AC321)/AC321</f>
        <v>7.7976248274348051E-3</v>
      </c>
      <c r="G321" s="22">
        <f>SUM(M321-AE321)/AE321</f>
        <v>7.7976248274348051E-3</v>
      </c>
      <c r="H321" s="22">
        <f>SUM(O321-AF321)/AF321</f>
        <v>7.7976248274348051E-3</v>
      </c>
      <c r="I321" s="7" t="s">
        <v>820</v>
      </c>
      <c r="J321" s="8" t="s">
        <v>18</v>
      </c>
      <c r="K321" s="19">
        <v>238714</v>
      </c>
      <c r="M321" s="19">
        <f>SUM(K321:L321)</f>
        <v>238714</v>
      </c>
      <c r="O321" s="20">
        <f>SUM(M321:N321)</f>
        <v>238714</v>
      </c>
      <c r="Q321" s="19">
        <v>11478</v>
      </c>
      <c r="R321" s="2"/>
      <c r="S321" s="9" t="s">
        <v>7</v>
      </c>
      <c r="T321" s="10" t="s">
        <v>8</v>
      </c>
      <c r="U321" s="11" t="s">
        <v>10</v>
      </c>
      <c r="V321" s="12" t="s">
        <v>9</v>
      </c>
      <c r="W321" s="13"/>
      <c r="X321" s="19"/>
      <c r="Y321" s="19"/>
      <c r="AB321" s="19"/>
      <c r="AC321" s="19">
        <v>236867</v>
      </c>
      <c r="AE321" s="19">
        <f>SUM(AC321:AD321)</f>
        <v>236867</v>
      </c>
      <c r="AF321" s="19">
        <v>236867</v>
      </c>
      <c r="AG321" s="15" t="s">
        <v>10</v>
      </c>
    </row>
    <row r="322" spans="1:33">
      <c r="A322" s="15" t="s">
        <v>318</v>
      </c>
      <c r="B322" s="15" t="s">
        <v>319</v>
      </c>
      <c r="C322" s="14">
        <v>37438</v>
      </c>
      <c r="D322" s="14">
        <v>41152</v>
      </c>
      <c r="E322" s="17">
        <v>48793543</v>
      </c>
      <c r="F322" s="22">
        <f>SUM(K322-AC322)/AC322</f>
        <v>7.6595062091459583E-3</v>
      </c>
      <c r="G322" s="22">
        <f>SUM(M322-AE322)/AE322</f>
        <v>7.6595062091459583E-3</v>
      </c>
      <c r="H322" s="22">
        <f>SUM(O322-AF322)/AF322</f>
        <v>7.6595062091459583E-3</v>
      </c>
      <c r="I322" s="15" t="s">
        <v>320</v>
      </c>
      <c r="J322" s="15" t="s">
        <v>6</v>
      </c>
      <c r="K322" s="19">
        <v>226146</v>
      </c>
      <c r="M322" s="19">
        <f>SUM(K322:L322)</f>
        <v>226146</v>
      </c>
      <c r="O322" s="20">
        <f>SUM(M322:N322)</f>
        <v>226146</v>
      </c>
      <c r="P322" s="19">
        <v>32339</v>
      </c>
      <c r="Q322" s="19">
        <v>7838</v>
      </c>
      <c r="S322" s="15" t="s">
        <v>7</v>
      </c>
      <c r="T322" s="15" t="s">
        <v>8</v>
      </c>
      <c r="U322" s="11" t="s">
        <v>7</v>
      </c>
      <c r="V322" s="15" t="s">
        <v>9</v>
      </c>
      <c r="W322" s="15"/>
      <c r="X322" s="19"/>
      <c r="AA322" s="19"/>
      <c r="AB322" s="19"/>
      <c r="AC322" s="19">
        <v>224427</v>
      </c>
      <c r="AE322" s="19">
        <f>SUM(AC322:AD322)</f>
        <v>224427</v>
      </c>
      <c r="AF322" s="19">
        <v>224427</v>
      </c>
      <c r="AG322" s="15" t="s">
        <v>10</v>
      </c>
    </row>
    <row r="323" spans="1:33">
      <c r="A323" s="3" t="s">
        <v>1387</v>
      </c>
      <c r="B323" s="4" t="s">
        <v>1388</v>
      </c>
      <c r="C323" s="2"/>
      <c r="D323" s="6">
        <v>41182</v>
      </c>
      <c r="E323" s="17">
        <v>14509470</v>
      </c>
      <c r="F323" s="22">
        <f>SUM(K323-AC323)/AC323</f>
        <v>-4.2983580844733797E-2</v>
      </c>
      <c r="G323" s="22">
        <f>SUM(M323-AE323)/AE323</f>
        <v>6.8091568844684007E-3</v>
      </c>
      <c r="H323" s="22">
        <f>SUM(O323-AF323)/AF323</f>
        <v>6.8091568844684007E-3</v>
      </c>
      <c r="I323" s="7" t="s">
        <v>1388</v>
      </c>
      <c r="J323" s="8" t="s">
        <v>39</v>
      </c>
      <c r="K323" s="19">
        <v>230640</v>
      </c>
      <c r="L323" s="19">
        <v>12000</v>
      </c>
      <c r="M323" s="19">
        <f>SUM(K323:L323)</f>
        <v>242640</v>
      </c>
      <c r="O323" s="20">
        <f>SUM(M323:N323)</f>
        <v>242640</v>
      </c>
      <c r="P323" s="19">
        <v>20700</v>
      </c>
      <c r="Q323" s="19">
        <v>5830</v>
      </c>
      <c r="R323" s="2"/>
      <c r="S323" s="9" t="s">
        <v>7</v>
      </c>
      <c r="T323" s="10" t="s">
        <v>30</v>
      </c>
      <c r="U323" s="11" t="s">
        <v>7</v>
      </c>
      <c r="V323" s="12" t="s">
        <v>9</v>
      </c>
      <c r="W323" s="13"/>
      <c r="X323" s="19"/>
      <c r="Y323" s="19"/>
      <c r="AA323" s="19"/>
      <c r="AB323" s="19"/>
      <c r="AC323" s="19">
        <v>240999</v>
      </c>
      <c r="AE323" s="19">
        <f>SUM(AC323:AD323)</f>
        <v>240999</v>
      </c>
      <c r="AF323" s="19">
        <v>240999</v>
      </c>
      <c r="AG323" s="2"/>
    </row>
    <row r="324" spans="1:33">
      <c r="A324" s="15" t="s">
        <v>1447</v>
      </c>
      <c r="B324" s="15" t="s">
        <v>1448</v>
      </c>
      <c r="C324" s="14">
        <v>37561</v>
      </c>
      <c r="D324" s="14">
        <v>41121</v>
      </c>
      <c r="E324" s="17">
        <v>67895286</v>
      </c>
      <c r="F324" s="22">
        <f>SUM(K324-AC324)/AC324</f>
        <v>6.2261328720875971E-3</v>
      </c>
      <c r="G324" s="22">
        <f>SUM(M324-AE324)/AE324</f>
        <v>6.2261328720875971E-3</v>
      </c>
      <c r="H324" s="22">
        <f>SUM(O324-AF324)/AF324</f>
        <v>0.60823926557428087</v>
      </c>
      <c r="I324" s="15" t="s">
        <v>1448</v>
      </c>
      <c r="J324" s="15" t="s">
        <v>14</v>
      </c>
      <c r="K324" s="19">
        <v>881924</v>
      </c>
      <c r="M324" s="19">
        <f>SUM(K324:L324)</f>
        <v>881924</v>
      </c>
      <c r="N324" s="19">
        <v>605908</v>
      </c>
      <c r="O324" s="20">
        <f>SUM(M324:N324)</f>
        <v>1487832</v>
      </c>
      <c r="P324" s="19">
        <v>5500</v>
      </c>
      <c r="Q324" s="19">
        <v>11657</v>
      </c>
      <c r="R324" s="15" t="s">
        <v>1449</v>
      </c>
      <c r="S324" s="9" t="s">
        <v>7</v>
      </c>
      <c r="T324" s="10" t="s">
        <v>8</v>
      </c>
      <c r="U324" s="11" t="s">
        <v>7</v>
      </c>
      <c r="V324" s="12" t="s">
        <v>9</v>
      </c>
      <c r="W324" s="15"/>
      <c r="X324" s="19"/>
      <c r="Y324" s="19"/>
      <c r="Z324" s="19"/>
      <c r="AA324" s="19"/>
      <c r="AB324" s="19"/>
      <c r="AC324" s="19">
        <v>876467</v>
      </c>
      <c r="AE324" s="19">
        <f>SUM(AC324:AD324)</f>
        <v>876467</v>
      </c>
      <c r="AF324" s="19">
        <v>925131</v>
      </c>
      <c r="AG324" s="15" t="s">
        <v>10</v>
      </c>
    </row>
    <row r="325" spans="1:33">
      <c r="A325" s="3" t="s">
        <v>1389</v>
      </c>
      <c r="B325" s="4" t="s">
        <v>1390</v>
      </c>
      <c r="C325" s="5">
        <v>34304</v>
      </c>
      <c r="D325" s="6">
        <v>41274</v>
      </c>
      <c r="E325" s="17">
        <v>29240221</v>
      </c>
      <c r="F325" s="22">
        <f>SUM(K325-AC325)/AC325</f>
        <v>2.7928461888068211E-2</v>
      </c>
      <c r="G325" s="22">
        <f>SUM(M325-AE325)/AE325</f>
        <v>5.8434519342403192E-3</v>
      </c>
      <c r="H325" s="22">
        <f>SUM(O325-AF325)/AF325</f>
        <v>-7.4911830321963788E-2</v>
      </c>
      <c r="I325" s="15" t="s">
        <v>1390</v>
      </c>
      <c r="J325" s="15" t="s">
        <v>18</v>
      </c>
      <c r="K325" s="19">
        <v>386755</v>
      </c>
      <c r="L325" s="19">
        <v>83681</v>
      </c>
      <c r="M325" s="19">
        <f>SUM(K325:L325)</f>
        <v>470436</v>
      </c>
      <c r="N325" s="19">
        <v>57843</v>
      </c>
      <c r="O325" s="20">
        <f>SUM(M325:N325)</f>
        <v>528279</v>
      </c>
      <c r="P325" s="19">
        <v>45000</v>
      </c>
      <c r="Q325" s="19">
        <v>50720</v>
      </c>
      <c r="R325" s="2"/>
      <c r="S325" s="9" t="s">
        <v>7</v>
      </c>
      <c r="T325" s="10" t="s">
        <v>8</v>
      </c>
      <c r="U325" s="11" t="s">
        <v>7</v>
      </c>
      <c r="V325" s="12" t="s">
        <v>9</v>
      </c>
      <c r="W325" s="13"/>
      <c r="X325" s="19"/>
      <c r="Y325" s="19"/>
      <c r="Z325" s="19"/>
      <c r="AA325" s="19"/>
      <c r="AB325" s="19"/>
      <c r="AC325" s="19">
        <v>376247</v>
      </c>
      <c r="AD325" s="19">
        <v>91456</v>
      </c>
      <c r="AE325" s="19">
        <f>SUM(AC325:AD325)</f>
        <v>467703</v>
      </c>
      <c r="AF325" s="19">
        <v>571058</v>
      </c>
      <c r="AG325" s="2"/>
    </row>
    <row r="326" spans="1:33">
      <c r="A326" s="3" t="s">
        <v>550</v>
      </c>
      <c r="B326" s="4" t="s">
        <v>551</v>
      </c>
      <c r="C326" s="14">
        <v>41091</v>
      </c>
      <c r="D326" s="6">
        <v>41182</v>
      </c>
      <c r="E326" s="17">
        <v>19205118</v>
      </c>
      <c r="F326" s="22">
        <f>SUM(K326-AC326)/AC326</f>
        <v>5.488018475031462E-3</v>
      </c>
      <c r="G326" s="22">
        <f>SUM(M326-AE326)/AE326</f>
        <v>5.488018475031462E-3</v>
      </c>
      <c r="H326" s="22">
        <f>SUM(O326-AF326)/AF326</f>
        <v>5.488018475031462E-3</v>
      </c>
      <c r="I326" s="7" t="s">
        <v>552</v>
      </c>
      <c r="J326" s="8" t="s">
        <v>21</v>
      </c>
      <c r="K326" s="19">
        <v>310000</v>
      </c>
      <c r="M326" s="19">
        <f>SUM(K326:L326)</f>
        <v>310000</v>
      </c>
      <c r="O326" s="20">
        <f>SUM(M326:N326)</f>
        <v>310000</v>
      </c>
      <c r="P326" s="19">
        <v>25000</v>
      </c>
      <c r="R326" s="2"/>
      <c r="S326" s="9" t="s">
        <v>7</v>
      </c>
      <c r="T326" s="10" t="s">
        <v>8</v>
      </c>
      <c r="U326" s="11" t="s">
        <v>10</v>
      </c>
      <c r="V326" s="12" t="s">
        <v>9</v>
      </c>
      <c r="W326" s="13"/>
      <c r="X326" s="19"/>
      <c r="AA326" s="19"/>
      <c r="AC326" s="19">
        <v>308308</v>
      </c>
      <c r="AE326" s="19">
        <f>SUM(AC326:AD326)</f>
        <v>308308</v>
      </c>
      <c r="AF326" s="19">
        <v>308308</v>
      </c>
      <c r="AG326" s="15" t="s">
        <v>10</v>
      </c>
    </row>
    <row r="327" spans="1:33">
      <c r="A327" s="3" t="s">
        <v>613</v>
      </c>
      <c r="B327" s="15" t="s">
        <v>614</v>
      </c>
      <c r="C327" s="14">
        <v>37226</v>
      </c>
      <c r="D327" s="6">
        <v>41274</v>
      </c>
      <c r="E327" s="17">
        <v>179382974</v>
      </c>
      <c r="F327" s="22">
        <f>SUM(K327-AC327)/AC327</f>
        <v>5.8028240774437731E-2</v>
      </c>
      <c r="G327" s="22">
        <f>SUM(M327-AE327)/AE327</f>
        <v>5.0759619480335088E-3</v>
      </c>
      <c r="H327" s="22">
        <f>SUM(O327-AF327)/AF327</f>
        <v>3.8287245110520964E-3</v>
      </c>
      <c r="I327" s="7" t="s">
        <v>614</v>
      </c>
      <c r="J327" s="8" t="s">
        <v>39</v>
      </c>
      <c r="K327" s="19">
        <v>290725</v>
      </c>
      <c r="L327" s="19">
        <v>134000</v>
      </c>
      <c r="M327" s="19">
        <f>SUM(K327:L327)</f>
        <v>424725</v>
      </c>
      <c r="N327" s="19">
        <v>6567</v>
      </c>
      <c r="O327" s="20">
        <f>SUM(M327:N327)</f>
        <v>431292</v>
      </c>
      <c r="P327" s="19">
        <v>54410</v>
      </c>
      <c r="Q327" s="19">
        <v>24049</v>
      </c>
      <c r="R327" s="15" t="s">
        <v>615</v>
      </c>
      <c r="S327" s="9" t="s">
        <v>7</v>
      </c>
      <c r="T327" s="10" t="s">
        <v>8</v>
      </c>
      <c r="U327" s="11" t="s">
        <v>7</v>
      </c>
      <c r="V327" s="12" t="s">
        <v>9</v>
      </c>
      <c r="W327" s="13"/>
      <c r="X327" s="19"/>
      <c r="Y327" s="19"/>
      <c r="Z327" s="19"/>
      <c r="AA327" s="19"/>
      <c r="AB327" s="19"/>
      <c r="AC327" s="19">
        <v>274780</v>
      </c>
      <c r="AD327" s="19">
        <v>147800</v>
      </c>
      <c r="AE327" s="19">
        <f>SUM(AC327:AD327)</f>
        <v>422580</v>
      </c>
      <c r="AF327" s="19">
        <v>429647</v>
      </c>
      <c r="AG327" s="2"/>
    </row>
    <row r="328" spans="1:33">
      <c r="A328" s="3" t="s">
        <v>531</v>
      </c>
      <c r="B328" s="4" t="s">
        <v>532</v>
      </c>
      <c r="C328" s="5">
        <v>37438</v>
      </c>
      <c r="D328" s="6">
        <v>41090</v>
      </c>
      <c r="E328" s="17">
        <v>29087734</v>
      </c>
      <c r="F328" s="22">
        <f>SUM(K328-AC328)/AC328</f>
        <v>-1.360791573008947E-3</v>
      </c>
      <c r="G328" s="22">
        <f>SUM(M328-AE328)/AE328</f>
        <v>4.9319811914515189E-3</v>
      </c>
      <c r="H328" s="22">
        <f>SUM(O328-AF328)/AF328</f>
        <v>2.2850966920137415E-2</v>
      </c>
      <c r="I328" s="7" t="s">
        <v>532</v>
      </c>
      <c r="J328" s="8" t="s">
        <v>14</v>
      </c>
      <c r="K328" s="19">
        <v>362530</v>
      </c>
      <c r="L328" s="19">
        <v>105299</v>
      </c>
      <c r="M328" s="19">
        <f>SUM(K328:L328)</f>
        <v>467829</v>
      </c>
      <c r="N328" s="19">
        <v>35652</v>
      </c>
      <c r="O328" s="20">
        <f>SUM(M328:N328)</f>
        <v>503481</v>
      </c>
      <c r="P328" s="19">
        <v>20976</v>
      </c>
      <c r="Q328" s="19">
        <v>27029</v>
      </c>
      <c r="R328" s="2"/>
      <c r="S328" s="9" t="s">
        <v>7</v>
      </c>
      <c r="T328" s="10" t="s">
        <v>8</v>
      </c>
      <c r="U328" s="11" t="s">
        <v>7</v>
      </c>
      <c r="V328" s="12" t="s">
        <v>9</v>
      </c>
      <c r="W328" s="13"/>
      <c r="X328" s="19"/>
      <c r="Y328" s="19"/>
      <c r="Z328" s="19"/>
      <c r="AA328" s="19"/>
      <c r="AB328" s="19"/>
      <c r="AC328" s="19">
        <v>363024</v>
      </c>
      <c r="AD328" s="19">
        <v>102509</v>
      </c>
      <c r="AE328" s="19">
        <f>SUM(AC328:AD328)</f>
        <v>465533</v>
      </c>
      <c r="AF328" s="19">
        <v>492233</v>
      </c>
      <c r="AG328" s="2"/>
    </row>
    <row r="329" spans="1:33">
      <c r="A329" s="3" t="s">
        <v>1107</v>
      </c>
      <c r="B329" s="4" t="s">
        <v>1108</v>
      </c>
      <c r="C329" s="14">
        <v>37773</v>
      </c>
      <c r="D329" s="6">
        <v>41455</v>
      </c>
      <c r="E329" s="17">
        <v>21338241</v>
      </c>
      <c r="F329" s="22">
        <f>SUM(K329-AC329)/AC329</f>
        <v>4.8690981239817395E-3</v>
      </c>
      <c r="G329" s="22">
        <f>SUM(M329-AE329)/AE329</f>
        <v>4.8997905734674239E-3</v>
      </c>
      <c r="H329" s="22">
        <f>SUM(O329-AF329)/AF329</f>
        <v>-3.2295092928990598E-3</v>
      </c>
      <c r="I329" s="7" t="s">
        <v>1109</v>
      </c>
      <c r="J329" s="8" t="s">
        <v>39</v>
      </c>
      <c r="K329" s="19">
        <v>1245897</v>
      </c>
      <c r="L329" s="19">
        <v>232</v>
      </c>
      <c r="M329" s="19">
        <f>SUM(K329:L329)</f>
        <v>1246129</v>
      </c>
      <c r="N329" s="19">
        <v>6042</v>
      </c>
      <c r="O329" s="20">
        <f>SUM(M329:N329)</f>
        <v>1252171</v>
      </c>
      <c r="P329" s="19">
        <v>11250</v>
      </c>
      <c r="Q329" s="19">
        <v>35366</v>
      </c>
      <c r="R329" s="2"/>
      <c r="S329" s="9" t="s">
        <v>7</v>
      </c>
      <c r="T329" s="10" t="s">
        <v>8</v>
      </c>
      <c r="U329" s="11" t="s">
        <v>7</v>
      </c>
      <c r="V329" s="12" t="s">
        <v>9</v>
      </c>
      <c r="W329" s="15"/>
      <c r="X329" s="19"/>
      <c r="Z329" s="19"/>
      <c r="AC329" s="19">
        <v>1239860</v>
      </c>
      <c r="AD329" s="19">
        <v>193</v>
      </c>
      <c r="AE329" s="19">
        <f>SUM(AC329:AD329)</f>
        <v>1240053</v>
      </c>
      <c r="AF329" s="19">
        <v>1256228</v>
      </c>
      <c r="AG329" s="15" t="s">
        <v>10</v>
      </c>
    </row>
    <row r="330" spans="1:33">
      <c r="A330" s="15" t="s">
        <v>1199</v>
      </c>
      <c r="B330" s="15" t="s">
        <v>1200</v>
      </c>
      <c r="C330" s="14">
        <v>36892</v>
      </c>
      <c r="D330" s="14">
        <v>41090</v>
      </c>
      <c r="E330" s="17">
        <v>16368924</v>
      </c>
      <c r="F330" s="22">
        <f>SUM(K330-AC330)/AC330</f>
        <v>6.1285393258426968E-2</v>
      </c>
      <c r="G330" s="22">
        <f>SUM(M330-AE330)/AE330</f>
        <v>4.8340425531914893E-3</v>
      </c>
      <c r="H330" s="22">
        <f>SUM(O330-AF330)/AF330</f>
        <v>6.2589906687996744E-3</v>
      </c>
      <c r="I330" s="15" t="s">
        <v>1200</v>
      </c>
      <c r="J330" s="15" t="s">
        <v>6</v>
      </c>
      <c r="K330" s="19">
        <v>472272</v>
      </c>
      <c r="M330" s="19">
        <f>SUM(K330:L330)</f>
        <v>472272</v>
      </c>
      <c r="N330" s="19">
        <v>2000</v>
      </c>
      <c r="O330" s="20">
        <f>SUM(M330:N330)</f>
        <v>474272</v>
      </c>
      <c r="P330" s="19">
        <v>41000</v>
      </c>
      <c r="Q330" s="19">
        <v>7611</v>
      </c>
      <c r="R330" s="2"/>
      <c r="S330" s="15" t="s">
        <v>7</v>
      </c>
      <c r="T330" s="15" t="s">
        <v>8</v>
      </c>
      <c r="U330" s="15" t="s">
        <v>7</v>
      </c>
      <c r="V330" s="15" t="s">
        <v>9</v>
      </c>
      <c r="W330" s="15"/>
      <c r="X330" s="19"/>
      <c r="Z330" s="19"/>
      <c r="AA330" s="19"/>
      <c r="AB330" s="19"/>
      <c r="AC330" s="19">
        <v>445000</v>
      </c>
      <c r="AD330" s="19">
        <v>25000</v>
      </c>
      <c r="AE330" s="19">
        <f>SUM(AC330:AD330)</f>
        <v>470000</v>
      </c>
      <c r="AF330" s="19">
        <v>471322</v>
      </c>
      <c r="AG330" s="15" t="s">
        <v>10</v>
      </c>
    </row>
    <row r="331" spans="1:33">
      <c r="A331" s="3" t="s">
        <v>843</v>
      </c>
      <c r="B331" s="4" t="s">
        <v>844</v>
      </c>
      <c r="C331" s="14">
        <v>39630</v>
      </c>
      <c r="D331" s="6">
        <v>41090</v>
      </c>
      <c r="E331" s="17">
        <v>178303994</v>
      </c>
      <c r="F331" s="22">
        <f>SUM(K331-AC331)/AC331</f>
        <v>3.7274065990964031E-3</v>
      </c>
      <c r="G331" s="22">
        <f>SUM(M331-AE331)/AE331</f>
        <v>3.7274065990964031E-3</v>
      </c>
      <c r="H331" s="22">
        <f>SUM(O331-AF331)/AF331</f>
        <v>-3.6907360701947736E-2</v>
      </c>
      <c r="I331" s="7" t="s">
        <v>844</v>
      </c>
      <c r="J331" s="8" t="s">
        <v>14</v>
      </c>
      <c r="K331" s="19">
        <v>360570</v>
      </c>
      <c r="M331" s="19">
        <f>SUM(K331:L331)</f>
        <v>360570</v>
      </c>
      <c r="N331" s="19">
        <v>93846</v>
      </c>
      <c r="O331" s="20">
        <f>SUM(M331:N331)</f>
        <v>454416</v>
      </c>
      <c r="P331" s="19">
        <v>88431</v>
      </c>
      <c r="Q331" s="19">
        <v>6775</v>
      </c>
      <c r="R331" s="2"/>
      <c r="S331" s="15" t="s">
        <v>7</v>
      </c>
      <c r="T331" s="10" t="s">
        <v>30</v>
      </c>
      <c r="U331" s="11" t="s">
        <v>7</v>
      </c>
      <c r="V331" s="12" t="s">
        <v>9</v>
      </c>
      <c r="W331" s="15"/>
      <c r="X331" s="19"/>
      <c r="Z331" s="19"/>
      <c r="AB331" s="19"/>
      <c r="AC331" s="19">
        <v>359231</v>
      </c>
      <c r="AE331" s="19">
        <f>SUM(AC331:AD331)</f>
        <v>359231</v>
      </c>
      <c r="AF331" s="19">
        <v>471830</v>
      </c>
      <c r="AG331" s="2"/>
    </row>
    <row r="332" spans="1:33">
      <c r="A332" s="3" t="s">
        <v>299</v>
      </c>
      <c r="B332" s="4" t="s">
        <v>300</v>
      </c>
      <c r="C332" s="14">
        <v>39764</v>
      </c>
      <c r="D332" s="6">
        <v>41090</v>
      </c>
      <c r="E332" s="17">
        <v>27928928</v>
      </c>
      <c r="F332" s="22">
        <f>SUM(K332-AC332)/AC332</f>
        <v>2.2260553367054381E-3</v>
      </c>
      <c r="G332" s="22">
        <f>SUM(M332-AE332)/AE332</f>
        <v>2.2260553367054381E-3</v>
      </c>
      <c r="H332" s="22">
        <f>SUM(O332-AF332)/AF332</f>
        <v>2.2260553367054381E-3</v>
      </c>
      <c r="I332" s="7" t="s">
        <v>300</v>
      </c>
      <c r="J332" s="8" t="s">
        <v>6</v>
      </c>
      <c r="K332" s="19">
        <v>257979</v>
      </c>
      <c r="M332" s="19">
        <f>SUM(K332:L332)</f>
        <v>257979</v>
      </c>
      <c r="O332" s="20">
        <f>SUM(M332:N332)</f>
        <v>257979</v>
      </c>
      <c r="P332" s="19">
        <v>13194</v>
      </c>
      <c r="Q332" s="19">
        <v>14984</v>
      </c>
      <c r="R332" s="2"/>
      <c r="S332" s="15" t="s">
        <v>7</v>
      </c>
      <c r="T332" s="15" t="s">
        <v>8</v>
      </c>
      <c r="U332" s="15" t="s">
        <v>7</v>
      </c>
      <c r="V332" s="15" t="s">
        <v>9</v>
      </c>
      <c r="W332" s="2"/>
      <c r="AC332" s="19">
        <v>257406</v>
      </c>
      <c r="AE332" s="19">
        <f>SUM(AC332:AD332)</f>
        <v>257406</v>
      </c>
      <c r="AF332" s="19">
        <v>257406</v>
      </c>
      <c r="AG332" s="15" t="s">
        <v>10</v>
      </c>
    </row>
    <row r="333" spans="1:33">
      <c r="A333" s="3" t="s">
        <v>469</v>
      </c>
      <c r="B333" s="4" t="s">
        <v>470</v>
      </c>
      <c r="C333" s="5">
        <v>33239</v>
      </c>
      <c r="D333" s="6">
        <v>41274</v>
      </c>
      <c r="E333" s="17">
        <v>256290928</v>
      </c>
      <c r="F333" s="22">
        <f>SUM(K333-AC333)/AC333</f>
        <v>-1.8111504516742007E-3</v>
      </c>
      <c r="G333" s="22">
        <f>SUM(M333-AE333)/AE333</f>
        <v>1.2644497396831261E-3</v>
      </c>
      <c r="H333" s="22">
        <f>SUM(O333-AF333)/AF333</f>
        <v>1.927356803882127E-3</v>
      </c>
      <c r="I333" s="7" t="s">
        <v>470</v>
      </c>
      <c r="J333" s="8" t="s">
        <v>14</v>
      </c>
      <c r="K333" s="19">
        <v>672385</v>
      </c>
      <c r="L333" s="19">
        <v>129767</v>
      </c>
      <c r="M333" s="19">
        <f>SUM(K333:L333)</f>
        <v>802152</v>
      </c>
      <c r="N333" s="19">
        <v>31160</v>
      </c>
      <c r="O333" s="20">
        <f>SUM(M333:N333)</f>
        <v>833312</v>
      </c>
      <c r="P333" s="19">
        <v>98144</v>
      </c>
      <c r="Q333" s="19">
        <v>43411</v>
      </c>
      <c r="R333" s="15" t="s">
        <v>471</v>
      </c>
      <c r="S333" s="15" t="s">
        <v>7</v>
      </c>
      <c r="T333" s="15" t="s">
        <v>8</v>
      </c>
      <c r="U333" s="15" t="s">
        <v>7</v>
      </c>
      <c r="V333" s="15" t="s">
        <v>9</v>
      </c>
      <c r="W333" s="13"/>
      <c r="X333" s="19"/>
      <c r="Y333" s="19"/>
      <c r="Z333" s="19"/>
      <c r="AA333" s="19"/>
      <c r="AB333" s="19"/>
      <c r="AC333" s="19">
        <v>673605</v>
      </c>
      <c r="AD333" s="19">
        <v>127534</v>
      </c>
      <c r="AE333" s="19">
        <f>SUM(AC333:AD333)</f>
        <v>801139</v>
      </c>
      <c r="AF333" s="19">
        <v>831709</v>
      </c>
      <c r="AG333" s="2"/>
    </row>
    <row r="334" spans="1:33">
      <c r="A334" s="3" t="s">
        <v>1350</v>
      </c>
      <c r="B334" s="4" t="s">
        <v>1351</v>
      </c>
      <c r="C334" s="14">
        <v>40072</v>
      </c>
      <c r="D334" s="6">
        <v>41274</v>
      </c>
      <c r="E334" s="17">
        <v>29702523</v>
      </c>
      <c r="F334" s="22">
        <f>SUM(K334-AC334)/AC334</f>
        <v>1.1852514087559601E-3</v>
      </c>
      <c r="G334" s="22">
        <f>SUM(M334-AE334)/AE334</f>
        <v>1.1852514087559601E-3</v>
      </c>
      <c r="H334" s="22">
        <f>SUM(O334-AF334)/AF334</f>
        <v>1.1852514087559601E-3</v>
      </c>
      <c r="I334" s="7" t="s">
        <v>1351</v>
      </c>
      <c r="J334" s="8" t="s">
        <v>18</v>
      </c>
      <c r="K334" s="19">
        <v>295646</v>
      </c>
      <c r="M334" s="19">
        <f>SUM(K334:L334)</f>
        <v>295646</v>
      </c>
      <c r="O334" s="20">
        <f>SUM(M334:N334)</f>
        <v>295646</v>
      </c>
      <c r="Q334" s="19">
        <v>32345</v>
      </c>
      <c r="R334" s="2"/>
      <c r="S334" s="15" t="s">
        <v>7</v>
      </c>
      <c r="T334" s="10" t="s">
        <v>8</v>
      </c>
      <c r="U334" s="11" t="s">
        <v>7</v>
      </c>
      <c r="V334" s="12" t="s">
        <v>9</v>
      </c>
      <c r="W334" s="15"/>
      <c r="X334" s="19"/>
      <c r="AA334" s="19"/>
      <c r="AB334" s="19"/>
      <c r="AC334" s="19">
        <v>295296</v>
      </c>
      <c r="AE334" s="19">
        <f>SUM(AC334:AD334)</f>
        <v>295296</v>
      </c>
      <c r="AF334" s="19">
        <v>295296</v>
      </c>
      <c r="AG334" s="2"/>
    </row>
    <row r="335" spans="1:33">
      <c r="A335" s="3" t="s">
        <v>623</v>
      </c>
      <c r="B335" s="4" t="s">
        <v>624</v>
      </c>
      <c r="C335" s="5">
        <v>38991</v>
      </c>
      <c r="D335" s="6">
        <v>41274</v>
      </c>
      <c r="E335" s="17">
        <v>12151126</v>
      </c>
      <c r="F335" s="22">
        <f>SUM(K335-AC335)/AC335</f>
        <v>0.15336736537446463</v>
      </c>
      <c r="G335" s="22">
        <f>SUM(M335-AE335)/AE335</f>
        <v>1.1746834197432917E-3</v>
      </c>
      <c r="H335" s="22">
        <f>SUM(O335-AF335)/AF335</f>
        <v>1.1746834197432917E-3</v>
      </c>
      <c r="I335" s="7" t="s">
        <v>624</v>
      </c>
      <c r="J335" s="8" t="s">
        <v>18</v>
      </c>
      <c r="K335" s="19">
        <v>325576</v>
      </c>
      <c r="M335" s="19">
        <f>SUM(K335:L335)</f>
        <v>325576</v>
      </c>
      <c r="O335" s="20">
        <f>SUM(M335:N335)</f>
        <v>325576</v>
      </c>
      <c r="P335" s="19">
        <v>11251</v>
      </c>
      <c r="Q335" s="19">
        <v>16364</v>
      </c>
      <c r="R335" s="2"/>
      <c r="S335" s="15" t="s">
        <v>7</v>
      </c>
      <c r="T335" s="10" t="s">
        <v>8</v>
      </c>
      <c r="U335" s="11" t="s">
        <v>7</v>
      </c>
      <c r="V335" s="12" t="s">
        <v>9</v>
      </c>
      <c r="W335" s="13"/>
      <c r="X335" s="19"/>
      <c r="Z335" s="19"/>
      <c r="AA335" s="19"/>
      <c r="AB335" s="19"/>
      <c r="AC335" s="19">
        <v>282283</v>
      </c>
      <c r="AD335" s="19">
        <v>42911</v>
      </c>
      <c r="AE335" s="19">
        <f>SUM(AC335:AD335)</f>
        <v>325194</v>
      </c>
      <c r="AF335" s="19">
        <v>325194</v>
      </c>
      <c r="AG335" s="15" t="s">
        <v>10</v>
      </c>
    </row>
    <row r="336" spans="1:33">
      <c r="A336" s="3" t="s">
        <v>488</v>
      </c>
      <c r="B336" s="4" t="s">
        <v>489</v>
      </c>
      <c r="C336" s="14">
        <v>41520</v>
      </c>
      <c r="D336" s="6">
        <v>41274</v>
      </c>
      <c r="E336" s="17">
        <v>60002607</v>
      </c>
      <c r="F336" s="22">
        <f>SUM(K336-AC336)/AC336</f>
        <v>8.7917128550131876E-4</v>
      </c>
      <c r="G336" s="22">
        <f>SUM(M336-AE336)/AE336</f>
        <v>7.3810211482301592E-4</v>
      </c>
      <c r="H336" s="22">
        <f>SUM(O336-AF336)/AF336</f>
        <v>1.3379358325974686E-5</v>
      </c>
      <c r="I336" s="7" t="s">
        <v>490</v>
      </c>
      <c r="J336" s="8" t="s">
        <v>39</v>
      </c>
      <c r="K336" s="19">
        <v>523680</v>
      </c>
      <c r="L336" s="19">
        <v>100000</v>
      </c>
      <c r="M336" s="19">
        <f>SUM(K336:L336)</f>
        <v>623680</v>
      </c>
      <c r="N336" s="19">
        <v>49007</v>
      </c>
      <c r="O336" s="20">
        <f>SUM(M336:N336)</f>
        <v>672687</v>
      </c>
      <c r="P336" s="19">
        <v>42000</v>
      </c>
      <c r="Q336" s="19">
        <v>24677</v>
      </c>
      <c r="R336" s="2"/>
      <c r="S336" s="15" t="s">
        <v>7</v>
      </c>
      <c r="T336" s="15" t="s">
        <v>30</v>
      </c>
      <c r="U336" s="15" t="s">
        <v>10</v>
      </c>
      <c r="V336" s="15" t="s">
        <v>9</v>
      </c>
      <c r="W336" s="13"/>
      <c r="X336" s="19"/>
      <c r="Y336" s="19"/>
      <c r="Z336" s="19"/>
      <c r="AA336" s="19"/>
      <c r="AB336" s="19"/>
      <c r="AC336" s="19">
        <v>523220</v>
      </c>
      <c r="AD336" s="19">
        <v>100000</v>
      </c>
      <c r="AE336" s="19">
        <f>SUM(AC336:AD336)</f>
        <v>623220</v>
      </c>
      <c r="AF336" s="19">
        <v>672678</v>
      </c>
      <c r="AG336" s="15" t="s">
        <v>10</v>
      </c>
    </row>
    <row r="337" spans="1:33">
      <c r="A337" s="3" t="s">
        <v>750</v>
      </c>
      <c r="B337" s="15" t="s">
        <v>751</v>
      </c>
      <c r="C337" s="14">
        <v>38353</v>
      </c>
      <c r="D337" s="6">
        <v>41182</v>
      </c>
      <c r="E337" s="17">
        <v>36890955</v>
      </c>
      <c r="F337" s="22">
        <f>SUM(K337-AC337)/AC337</f>
        <v>0</v>
      </c>
      <c r="G337" s="22">
        <f>SUM(M337-AE337)/AE337</f>
        <v>0</v>
      </c>
      <c r="H337" s="22">
        <f>SUM(O337-AF337)/AF337</f>
        <v>0</v>
      </c>
      <c r="I337" s="7" t="s">
        <v>751</v>
      </c>
      <c r="J337" s="8" t="s">
        <v>39</v>
      </c>
      <c r="K337" s="19">
        <v>138237</v>
      </c>
      <c r="M337" s="19">
        <f>SUM(K337:L337)</f>
        <v>138237</v>
      </c>
      <c r="N337" s="19">
        <v>30000</v>
      </c>
      <c r="O337" s="20">
        <f>SUM(M337:N337)</f>
        <v>168237</v>
      </c>
      <c r="P337" s="19">
        <v>9253</v>
      </c>
      <c r="R337" s="2"/>
      <c r="S337" s="15" t="s">
        <v>7</v>
      </c>
      <c r="T337" s="10" t="s">
        <v>8</v>
      </c>
      <c r="U337" s="11" t="s">
        <v>7</v>
      </c>
      <c r="V337" s="12" t="s">
        <v>9</v>
      </c>
      <c r="W337" s="2"/>
      <c r="AC337" s="19">
        <v>138237</v>
      </c>
      <c r="AE337" s="19">
        <f>SUM(AC337:AD337)</f>
        <v>138237</v>
      </c>
      <c r="AF337" s="19">
        <v>168237</v>
      </c>
      <c r="AG337" s="2"/>
    </row>
    <row r="338" spans="1:33">
      <c r="A338" s="3" t="s">
        <v>189</v>
      </c>
      <c r="B338" s="15" t="s">
        <v>190</v>
      </c>
      <c r="C338" s="14">
        <v>37364</v>
      </c>
      <c r="D338" s="6">
        <v>41182</v>
      </c>
      <c r="E338" s="17">
        <v>11273738</v>
      </c>
      <c r="F338" s="22">
        <f>SUM(K338-AC338)/AC338</f>
        <v>0</v>
      </c>
      <c r="G338" s="22">
        <f>SUM(M338-AE338)/AE338</f>
        <v>0</v>
      </c>
      <c r="H338" s="22">
        <f>SUM(O338-AF338)/AF338</f>
        <v>3.2568355676740133E-3</v>
      </c>
      <c r="I338" s="7" t="s">
        <v>190</v>
      </c>
      <c r="J338" s="8" t="s">
        <v>18</v>
      </c>
      <c r="K338" s="19">
        <v>237654</v>
      </c>
      <c r="M338" s="19">
        <f>SUM(K338:L338)</f>
        <v>237654</v>
      </c>
      <c r="N338" s="19">
        <v>774</v>
      </c>
      <c r="O338" s="20">
        <f>SUM(M338:N338)</f>
        <v>238428</v>
      </c>
      <c r="P338" s="19">
        <v>8184</v>
      </c>
      <c r="Q338" s="19">
        <v>22338</v>
      </c>
      <c r="R338" s="2"/>
      <c r="S338" s="15" t="s">
        <v>7</v>
      </c>
      <c r="T338" s="10" t="s">
        <v>30</v>
      </c>
      <c r="U338" s="11" t="s">
        <v>7</v>
      </c>
      <c r="V338" s="12" t="s">
        <v>9</v>
      </c>
      <c r="W338" s="15"/>
      <c r="X338" s="19"/>
      <c r="Z338" s="19"/>
      <c r="AA338" s="19"/>
      <c r="AB338" s="19"/>
      <c r="AC338" s="19">
        <v>237654</v>
      </c>
      <c r="AE338" s="19">
        <f>SUM(AC338:AD338)</f>
        <v>237654</v>
      </c>
      <c r="AF338" s="19">
        <v>237654</v>
      </c>
      <c r="AG338" s="15" t="s">
        <v>10</v>
      </c>
    </row>
    <row r="339" spans="1:33">
      <c r="A339" s="15" t="s">
        <v>1345</v>
      </c>
      <c r="B339" s="15" t="s">
        <v>1346</v>
      </c>
      <c r="C339" s="2"/>
      <c r="D339" s="14">
        <v>41182</v>
      </c>
      <c r="E339" s="17">
        <v>141705565</v>
      </c>
      <c r="F339" s="22">
        <f>SUM(K339-AC339)/AC339</f>
        <v>0</v>
      </c>
      <c r="G339" s="22">
        <f>SUM(M339-AE339)/AE339</f>
        <v>0</v>
      </c>
      <c r="H339" s="22">
        <f>SUM(O339-AF339)/AF339</f>
        <v>0</v>
      </c>
      <c r="I339" s="15" t="s">
        <v>1346</v>
      </c>
      <c r="J339" s="15" t="s">
        <v>14</v>
      </c>
      <c r="K339" s="19">
        <v>245226</v>
      </c>
      <c r="M339" s="19">
        <f>SUM(K339:L339)</f>
        <v>245226</v>
      </c>
      <c r="O339" s="20">
        <f>SUM(M339:N339)</f>
        <v>245226</v>
      </c>
      <c r="P339" s="19">
        <v>24523</v>
      </c>
      <c r="Q339" s="19">
        <v>11408</v>
      </c>
      <c r="R339" s="2"/>
      <c r="S339" s="15" t="s">
        <v>7</v>
      </c>
      <c r="T339" s="10" t="s">
        <v>8</v>
      </c>
      <c r="U339" s="11" t="s">
        <v>7</v>
      </c>
      <c r="V339" s="12" t="s">
        <v>9</v>
      </c>
      <c r="W339" s="15"/>
      <c r="X339" s="19"/>
      <c r="AA339" s="19"/>
      <c r="AB339" s="19"/>
      <c r="AC339" s="19">
        <v>245226</v>
      </c>
      <c r="AE339" s="19">
        <f>SUM(AC339:AD339)</f>
        <v>245226</v>
      </c>
      <c r="AF339" s="19">
        <v>245226</v>
      </c>
      <c r="AG339" s="2"/>
    </row>
    <row r="340" spans="1:33">
      <c r="A340" s="3" t="s">
        <v>922</v>
      </c>
      <c r="B340" s="4" t="s">
        <v>923</v>
      </c>
      <c r="C340" s="14">
        <v>37987</v>
      </c>
      <c r="D340" s="6">
        <v>41274</v>
      </c>
      <c r="E340" s="17">
        <v>18709798</v>
      </c>
      <c r="F340" s="22">
        <f>SUM(K340-AC340)/AC340</f>
        <v>0</v>
      </c>
      <c r="G340" s="22">
        <f>SUM(M340-AE340)/AE340</f>
        <v>0</v>
      </c>
      <c r="H340" s="22">
        <f>SUM(O340-AF340)/AF340</f>
        <v>0</v>
      </c>
      <c r="I340" s="7" t="s">
        <v>923</v>
      </c>
      <c r="J340" s="8" t="s">
        <v>6</v>
      </c>
      <c r="K340" s="19">
        <v>262650</v>
      </c>
      <c r="M340" s="19">
        <f>SUM(K340:L340)</f>
        <v>262650</v>
      </c>
      <c r="O340" s="20">
        <f>SUM(M340:N340)</f>
        <v>262650</v>
      </c>
      <c r="P340" s="19">
        <v>25000</v>
      </c>
      <c r="Q340" s="19">
        <v>4243</v>
      </c>
      <c r="R340" s="2"/>
      <c r="S340" s="15" t="s">
        <v>7</v>
      </c>
      <c r="T340" s="15" t="s">
        <v>30</v>
      </c>
      <c r="U340" s="15" t="s">
        <v>7</v>
      </c>
      <c r="V340" s="15" t="s">
        <v>9</v>
      </c>
      <c r="W340" s="13"/>
      <c r="X340" s="19"/>
      <c r="AA340" s="19"/>
      <c r="AB340" s="19"/>
      <c r="AC340" s="19">
        <v>262650</v>
      </c>
      <c r="AE340" s="19">
        <f>SUM(AC340:AD340)</f>
        <v>262650</v>
      </c>
      <c r="AF340" s="19">
        <v>262650</v>
      </c>
      <c r="AG340" s="15" t="s">
        <v>10</v>
      </c>
    </row>
    <row r="341" spans="1:33">
      <c r="A341" s="3" t="s">
        <v>953</v>
      </c>
      <c r="B341" s="4" t="s">
        <v>954</v>
      </c>
      <c r="C341" s="14">
        <v>40306</v>
      </c>
      <c r="D341" s="6">
        <v>41274</v>
      </c>
      <c r="E341" s="17">
        <v>307310607</v>
      </c>
      <c r="F341" s="22">
        <f>SUM(K341-AC341)/AC341</f>
        <v>0</v>
      </c>
      <c r="G341" s="22">
        <f>SUM(M341-AE341)/AE341</f>
        <v>0</v>
      </c>
      <c r="H341" s="22">
        <f>SUM(O341-AF341)/AF341</f>
        <v>3.6253937337370847E-3</v>
      </c>
      <c r="I341" s="7" t="s">
        <v>954</v>
      </c>
      <c r="J341" s="8" t="s">
        <v>14</v>
      </c>
      <c r="K341" s="19">
        <v>251234</v>
      </c>
      <c r="L341" s="19">
        <v>4831</v>
      </c>
      <c r="M341" s="19">
        <f>SUM(K341:L341)</f>
        <v>256065</v>
      </c>
      <c r="N341" s="19">
        <v>7756</v>
      </c>
      <c r="O341" s="20">
        <f>SUM(M341:N341)</f>
        <v>263821</v>
      </c>
      <c r="P341" s="19">
        <v>45471</v>
      </c>
      <c r="Q341" s="19">
        <v>18453</v>
      </c>
      <c r="R341" s="2"/>
      <c r="S341" s="15" t="s">
        <v>7</v>
      </c>
      <c r="T341" s="15" t="s">
        <v>30</v>
      </c>
      <c r="U341" s="15" t="s">
        <v>7</v>
      </c>
      <c r="V341" s="15" t="s">
        <v>9</v>
      </c>
      <c r="W341" s="15"/>
      <c r="X341" s="19"/>
      <c r="Y341" s="19"/>
      <c r="Z341" s="19"/>
      <c r="AA341" s="19"/>
      <c r="AB341" s="19"/>
      <c r="AC341" s="19">
        <v>251234</v>
      </c>
      <c r="AD341" s="19">
        <v>4831</v>
      </c>
      <c r="AE341" s="19">
        <f>SUM(AC341:AD341)</f>
        <v>256065</v>
      </c>
      <c r="AF341" s="19">
        <v>262868</v>
      </c>
      <c r="AG341" s="2"/>
    </row>
    <row r="342" spans="1:33">
      <c r="A342" s="15" t="s">
        <v>635</v>
      </c>
      <c r="B342" s="15" t="s">
        <v>636</v>
      </c>
      <c r="C342" s="2"/>
      <c r="D342" s="14">
        <v>41182</v>
      </c>
      <c r="E342" s="17">
        <v>29550346</v>
      </c>
      <c r="F342" s="22">
        <f>SUM(K342-AC342)/AC342</f>
        <v>0</v>
      </c>
      <c r="G342" s="22">
        <f>SUM(M342-AE342)/AE342</f>
        <v>0</v>
      </c>
      <c r="H342" s="22">
        <f>SUM(O342-AF342)/AF342</f>
        <v>0</v>
      </c>
      <c r="I342" s="15" t="s">
        <v>636</v>
      </c>
      <c r="J342" s="15" t="s">
        <v>14</v>
      </c>
      <c r="K342" s="19">
        <v>264731</v>
      </c>
      <c r="M342" s="19">
        <f>SUM(K342:L342)</f>
        <v>264731</v>
      </c>
      <c r="O342" s="20">
        <f>SUM(M342:N342)</f>
        <v>264731</v>
      </c>
      <c r="P342" s="19">
        <v>93231</v>
      </c>
      <c r="R342" s="2"/>
      <c r="S342" s="9" t="s">
        <v>7</v>
      </c>
      <c r="T342" s="10" t="s">
        <v>30</v>
      </c>
      <c r="U342" s="11" t="s">
        <v>7</v>
      </c>
      <c r="V342" s="12" t="s">
        <v>9</v>
      </c>
      <c r="W342" s="15"/>
      <c r="X342" s="19"/>
      <c r="AA342" s="19"/>
      <c r="AC342" s="19">
        <v>264731</v>
      </c>
      <c r="AE342" s="19">
        <f>SUM(AC342:AD342)</f>
        <v>264731</v>
      </c>
      <c r="AF342" s="19">
        <v>264731</v>
      </c>
      <c r="AG342" s="2"/>
    </row>
    <row r="343" spans="1:33">
      <c r="A343" s="3" t="s">
        <v>98</v>
      </c>
      <c r="B343" s="4" t="s">
        <v>99</v>
      </c>
      <c r="C343" s="14">
        <v>38887</v>
      </c>
      <c r="D343" s="6">
        <v>41182</v>
      </c>
      <c r="E343" s="17">
        <v>18114141</v>
      </c>
      <c r="F343" s="22">
        <f>SUM(K343-AC343)/AC343</f>
        <v>0</v>
      </c>
      <c r="G343" s="22">
        <f>SUM(M343-AE343)/AE343</f>
        <v>0</v>
      </c>
      <c r="H343" s="22">
        <f>SUM(O343-AF343)/AF343</f>
        <v>0</v>
      </c>
      <c r="I343" s="7" t="s">
        <v>100</v>
      </c>
      <c r="J343" s="8" t="s">
        <v>6</v>
      </c>
      <c r="K343" s="19">
        <v>268466</v>
      </c>
      <c r="L343" s="19">
        <v>45900</v>
      </c>
      <c r="M343" s="19">
        <f>SUM(K343:L343)</f>
        <v>314366</v>
      </c>
      <c r="O343" s="20">
        <f>SUM(M343:N343)</f>
        <v>314366</v>
      </c>
      <c r="P343" s="19">
        <v>36938</v>
      </c>
      <c r="Q343" s="19">
        <v>22154</v>
      </c>
      <c r="R343" s="2"/>
      <c r="S343" s="15" t="s">
        <v>7</v>
      </c>
      <c r="T343" s="10" t="s">
        <v>8</v>
      </c>
      <c r="U343" s="11" t="s">
        <v>7</v>
      </c>
      <c r="V343" s="12" t="s">
        <v>9</v>
      </c>
      <c r="W343" s="13"/>
      <c r="X343" s="19"/>
      <c r="Y343" s="19"/>
      <c r="AA343" s="19"/>
      <c r="AB343" s="19"/>
      <c r="AC343" s="19">
        <v>268466</v>
      </c>
      <c r="AD343" s="19">
        <v>45900</v>
      </c>
      <c r="AE343" s="19">
        <f>SUM(AC343:AD343)</f>
        <v>314366</v>
      </c>
      <c r="AF343" s="19">
        <v>314366</v>
      </c>
      <c r="AG343" s="15" t="s">
        <v>10</v>
      </c>
    </row>
    <row r="344" spans="1:33">
      <c r="A344" s="3" t="s">
        <v>1147</v>
      </c>
      <c r="B344" s="4" t="s">
        <v>1148</v>
      </c>
      <c r="C344" s="5">
        <v>41334</v>
      </c>
      <c r="D344" s="6">
        <v>41274</v>
      </c>
      <c r="E344" s="17">
        <v>37623300</v>
      </c>
      <c r="F344" s="22">
        <f>SUM(K344-AC344)/AC344</f>
        <v>0</v>
      </c>
      <c r="G344" s="22">
        <f>SUM(M344-AE344)/AE344</f>
        <v>0</v>
      </c>
      <c r="H344" s="22">
        <f>SUM(O344-AF344)/AF344</f>
        <v>-1.3252961614132027E-2</v>
      </c>
      <c r="I344" s="7" t="s">
        <v>1149</v>
      </c>
      <c r="J344" s="8" t="s">
        <v>1150</v>
      </c>
      <c r="K344" s="19">
        <v>301762</v>
      </c>
      <c r="M344" s="19">
        <f>SUM(K344:L344)</f>
        <v>301762</v>
      </c>
      <c r="N344" s="19">
        <v>51824</v>
      </c>
      <c r="O344" s="20">
        <f>SUM(M344:N344)</f>
        <v>353586</v>
      </c>
      <c r="P344" s="19">
        <v>19979</v>
      </c>
      <c r="Q344" s="19">
        <v>39123</v>
      </c>
      <c r="R344" s="2"/>
      <c r="S344" s="9" t="s">
        <v>7</v>
      </c>
      <c r="T344" s="10" t="s">
        <v>8</v>
      </c>
      <c r="U344" s="11" t="s">
        <v>10</v>
      </c>
      <c r="V344" s="12" t="s">
        <v>9</v>
      </c>
      <c r="W344" s="13"/>
      <c r="X344" s="19"/>
      <c r="Z344" s="19"/>
      <c r="AA344" s="19"/>
      <c r="AB344" s="19"/>
      <c r="AC344" s="19">
        <v>301762</v>
      </c>
      <c r="AE344" s="19">
        <f>SUM(AC344:AD344)</f>
        <v>301762</v>
      </c>
      <c r="AF344" s="19">
        <v>358335</v>
      </c>
      <c r="AG344" s="2"/>
    </row>
    <row r="345" spans="1:33">
      <c r="A345" s="3" t="s">
        <v>1376</v>
      </c>
      <c r="B345" s="4" t="s">
        <v>1377</v>
      </c>
      <c r="C345" s="14">
        <v>37712</v>
      </c>
      <c r="D345" s="6">
        <v>41090</v>
      </c>
      <c r="E345" s="17">
        <v>121689317</v>
      </c>
      <c r="F345" s="22">
        <f>SUM(K345-AC345)/AC345</f>
        <v>0</v>
      </c>
      <c r="G345" s="22">
        <f>SUM(M345-AE345)/AE345</f>
        <v>0</v>
      </c>
      <c r="H345" s="22">
        <f>SUM(O345-AF345)/AF345</f>
        <v>0</v>
      </c>
      <c r="I345" s="7" t="s">
        <v>1378</v>
      </c>
      <c r="J345" s="8" t="s">
        <v>14</v>
      </c>
      <c r="K345" s="19">
        <v>457000</v>
      </c>
      <c r="M345" s="19">
        <f>SUM(K345:L345)</f>
        <v>457000</v>
      </c>
      <c r="O345" s="20">
        <f>SUM(M345:N345)</f>
        <v>457000</v>
      </c>
      <c r="Q345" s="19">
        <v>58570</v>
      </c>
      <c r="R345" s="2"/>
      <c r="S345" s="9" t="s">
        <v>7</v>
      </c>
      <c r="T345" s="10" t="s">
        <v>8</v>
      </c>
      <c r="U345" s="11" t="s">
        <v>7</v>
      </c>
      <c r="V345" s="12" t="s">
        <v>9</v>
      </c>
      <c r="W345" s="13"/>
      <c r="X345" s="19"/>
      <c r="AB345" s="19"/>
      <c r="AC345" s="19">
        <v>457000</v>
      </c>
      <c r="AE345" s="19">
        <f>SUM(AC345:AD345)</f>
        <v>457000</v>
      </c>
      <c r="AF345" s="19">
        <v>457000</v>
      </c>
      <c r="AG345" s="2"/>
    </row>
    <row r="346" spans="1:33">
      <c r="A346" s="15" t="s">
        <v>1340</v>
      </c>
      <c r="B346" s="15" t="s">
        <v>1341</v>
      </c>
      <c r="C346" s="2"/>
      <c r="D346" s="14">
        <v>41182</v>
      </c>
      <c r="E346" s="17">
        <v>13619720</v>
      </c>
      <c r="F346" s="22">
        <f>SUM(K346-AC346)/AC346</f>
        <v>0.15384615384615385</v>
      </c>
      <c r="G346" s="22">
        <f>SUM(M346-AE346)/AE346</f>
        <v>0</v>
      </c>
      <c r="H346" s="22">
        <f>SUM(O346-AF346)/AF346</f>
        <v>0.51744444444444448</v>
      </c>
      <c r="I346" s="15" t="s">
        <v>1341</v>
      </c>
      <c r="J346" s="15" t="s">
        <v>1342</v>
      </c>
      <c r="K346" s="19">
        <v>450000</v>
      </c>
      <c r="M346" s="19">
        <f>SUM(K346:L346)</f>
        <v>450000</v>
      </c>
      <c r="N346" s="19">
        <v>232850</v>
      </c>
      <c r="O346" s="20">
        <f>SUM(M346:N346)</f>
        <v>682850</v>
      </c>
      <c r="P346" s="19">
        <v>17150</v>
      </c>
      <c r="Q346" s="19">
        <v>29185</v>
      </c>
      <c r="R346" s="2"/>
      <c r="S346" s="15" t="s">
        <v>7</v>
      </c>
      <c r="T346" s="15" t="s">
        <v>8</v>
      </c>
      <c r="U346" s="15" t="s">
        <v>7</v>
      </c>
      <c r="V346" s="15" t="s">
        <v>9</v>
      </c>
      <c r="W346" s="15"/>
      <c r="X346" s="19"/>
      <c r="Y346" s="19"/>
      <c r="AA346" s="19"/>
      <c r="AB346" s="19"/>
      <c r="AC346" s="19">
        <v>390000</v>
      </c>
      <c r="AD346" s="19">
        <v>60000</v>
      </c>
      <c r="AE346" s="19">
        <f>SUM(AC346:AD346)</f>
        <v>450000</v>
      </c>
      <c r="AF346" s="19">
        <v>450000</v>
      </c>
      <c r="AG346" s="2"/>
    </row>
    <row r="347" spans="1:33">
      <c r="A347" s="3" t="s">
        <v>1408</v>
      </c>
      <c r="B347" s="4" t="s">
        <v>1409</v>
      </c>
      <c r="C347" s="5">
        <v>36892</v>
      </c>
      <c r="D347" s="6">
        <v>41182</v>
      </c>
      <c r="E347" s="17">
        <v>16985557</v>
      </c>
      <c r="F347" s="22">
        <f>SUM(K347-AC347)/AC347</f>
        <v>0</v>
      </c>
      <c r="G347" s="22">
        <f>SUM(M347-AE347)/AE347</f>
        <v>0</v>
      </c>
      <c r="H347" s="22">
        <f>SUM(O347-AF347)/AF347</f>
        <v>0</v>
      </c>
      <c r="I347" s="7" t="s">
        <v>1410</v>
      </c>
      <c r="J347" s="8" t="s">
        <v>18</v>
      </c>
      <c r="K347" s="19">
        <v>561594</v>
      </c>
      <c r="L347" s="19">
        <v>105037</v>
      </c>
      <c r="M347" s="19">
        <f>SUM(K347:L347)</f>
        <v>666631</v>
      </c>
      <c r="N347" s="19">
        <v>24650</v>
      </c>
      <c r="O347" s="20">
        <f>SUM(M347:N347)</f>
        <v>691281</v>
      </c>
      <c r="P347" s="19">
        <v>42905</v>
      </c>
      <c r="Q347" s="19">
        <v>4199</v>
      </c>
      <c r="R347" s="2"/>
      <c r="S347" s="15" t="s">
        <v>7</v>
      </c>
      <c r="T347" s="10" t="s">
        <v>8</v>
      </c>
      <c r="U347" s="11" t="s">
        <v>7</v>
      </c>
      <c r="V347" s="12" t="s">
        <v>9</v>
      </c>
      <c r="W347" s="13"/>
      <c r="X347" s="19"/>
      <c r="Y347" s="19"/>
      <c r="Z347" s="19"/>
      <c r="AA347" s="19"/>
      <c r="AB347" s="19"/>
      <c r="AC347" s="19">
        <v>561594</v>
      </c>
      <c r="AD347" s="19">
        <v>105037</v>
      </c>
      <c r="AE347" s="19">
        <f>SUM(AC347:AD347)</f>
        <v>666631</v>
      </c>
      <c r="AF347" s="19">
        <v>691281</v>
      </c>
      <c r="AG347" s="15" t="s">
        <v>10</v>
      </c>
    </row>
    <row r="348" spans="1:33">
      <c r="A348" s="15" t="s">
        <v>107</v>
      </c>
      <c r="B348" s="15" t="s">
        <v>108</v>
      </c>
      <c r="C348" s="14">
        <v>40544</v>
      </c>
      <c r="D348" s="14">
        <v>41274</v>
      </c>
      <c r="E348" s="17">
        <v>32477585</v>
      </c>
      <c r="F348" s="22">
        <f>SUM(K348-AC348)/AC348</f>
        <v>-2.4932104536752592E-4</v>
      </c>
      <c r="G348" s="22">
        <f>SUM(M348-AE348)/AE348</f>
        <v>-7.3353876785135354E-5</v>
      </c>
      <c r="H348" s="22">
        <f>SUM(O348-AF348)/AF348</f>
        <v>4.5876557364134488E-3</v>
      </c>
      <c r="I348" s="15" t="s">
        <v>108</v>
      </c>
      <c r="J348" s="15" t="s">
        <v>84</v>
      </c>
      <c r="K348" s="19">
        <v>898216</v>
      </c>
      <c r="L348" s="19">
        <v>2155250</v>
      </c>
      <c r="M348" s="19">
        <f>SUM(K348:L348)</f>
        <v>3053466</v>
      </c>
      <c r="N348" s="19">
        <v>542562</v>
      </c>
      <c r="O348" s="20">
        <f>SUM(M348:N348)</f>
        <v>3596028</v>
      </c>
      <c r="P348" s="19">
        <v>12500</v>
      </c>
      <c r="Q348" s="19">
        <v>19022</v>
      </c>
      <c r="R348" s="2"/>
      <c r="S348" s="15" t="s">
        <v>7</v>
      </c>
      <c r="T348" s="15" t="s">
        <v>8</v>
      </c>
      <c r="U348" s="11" t="s">
        <v>7</v>
      </c>
      <c r="V348" s="15" t="s">
        <v>9</v>
      </c>
      <c r="W348" s="15"/>
      <c r="X348" s="19"/>
      <c r="Y348" s="19"/>
      <c r="Z348" s="19"/>
      <c r="AA348" s="19"/>
      <c r="AB348" s="19"/>
      <c r="AC348" s="19">
        <v>898440</v>
      </c>
      <c r="AD348" s="19">
        <v>2155250</v>
      </c>
      <c r="AE348" s="19">
        <f>SUM(AC348:AD348)</f>
        <v>3053690</v>
      </c>
      <c r="AF348" s="19">
        <v>3579606</v>
      </c>
      <c r="AG348" s="15" t="s">
        <v>10</v>
      </c>
    </row>
    <row r="349" spans="1:33">
      <c r="A349" s="3" t="s">
        <v>1393</v>
      </c>
      <c r="B349" s="4" t="s">
        <v>1394</v>
      </c>
      <c r="C349" s="5">
        <v>41244</v>
      </c>
      <c r="D349" s="6">
        <v>41090</v>
      </c>
      <c r="E349" s="17">
        <v>20632504</v>
      </c>
      <c r="F349" s="22">
        <f>SUM(K349-AC349)/AC349</f>
        <v>-1.0110592034637699E-4</v>
      </c>
      <c r="G349" s="22">
        <f>SUM(M349-AE349)/AE349</f>
        <v>-1.0110592034637699E-4</v>
      </c>
      <c r="H349" s="22">
        <f>SUM(O349-AF349)/AF349</f>
        <v>-1.0110592034637699E-4</v>
      </c>
      <c r="I349" s="7" t="s">
        <v>1395</v>
      </c>
      <c r="J349" s="8" t="s">
        <v>6</v>
      </c>
      <c r="K349" s="19">
        <v>336247</v>
      </c>
      <c r="M349" s="19">
        <f>SUM(K349:L349)</f>
        <v>336247</v>
      </c>
      <c r="O349" s="20">
        <f>SUM(M349:N349)</f>
        <v>336247</v>
      </c>
      <c r="P349" s="19">
        <v>122603</v>
      </c>
      <c r="Q349" s="19">
        <v>7900</v>
      </c>
      <c r="R349" s="2"/>
      <c r="S349" s="15" t="s">
        <v>7</v>
      </c>
      <c r="T349" s="10" t="s">
        <v>30</v>
      </c>
      <c r="U349" s="11" t="s">
        <v>10</v>
      </c>
      <c r="V349" s="12" t="s">
        <v>9</v>
      </c>
      <c r="W349" s="13"/>
      <c r="X349" s="19"/>
      <c r="AA349" s="19"/>
      <c r="AB349" s="19"/>
      <c r="AC349" s="19">
        <v>336281</v>
      </c>
      <c r="AE349" s="19">
        <f>SUM(AC349:AD349)</f>
        <v>336281</v>
      </c>
      <c r="AF349" s="19">
        <v>336281</v>
      </c>
      <c r="AG349" s="15" t="s">
        <v>10</v>
      </c>
    </row>
    <row r="350" spans="1:33">
      <c r="A350" s="15" t="s">
        <v>1331</v>
      </c>
      <c r="B350" s="15" t="s">
        <v>1332</v>
      </c>
      <c r="C350" s="14">
        <v>33239</v>
      </c>
      <c r="D350" s="14">
        <v>41182</v>
      </c>
      <c r="E350" s="17">
        <v>17578600</v>
      </c>
      <c r="F350" s="22">
        <f>SUM(K350-AC350)/AC350</f>
        <v>-1.3968775677896466E-4</v>
      </c>
      <c r="G350" s="22">
        <f>SUM(M350-AE350)/AE350</f>
        <v>-1.3968775677896466E-4</v>
      </c>
      <c r="H350" s="22">
        <f>SUM(O350-AF350)/AF350</f>
        <v>-1.3968775677896466E-4</v>
      </c>
      <c r="I350" s="15" t="s">
        <v>1332</v>
      </c>
      <c r="J350" s="15" t="s">
        <v>6</v>
      </c>
      <c r="K350" s="19">
        <v>243366</v>
      </c>
      <c r="M350" s="19">
        <f>SUM(K350:L350)</f>
        <v>243366</v>
      </c>
      <c r="O350" s="20">
        <f>SUM(M350:N350)</f>
        <v>243366</v>
      </c>
      <c r="P350" s="19">
        <v>15300</v>
      </c>
      <c r="Q350" s="19">
        <v>10380</v>
      </c>
      <c r="R350" s="2"/>
      <c r="S350" s="15" t="s">
        <v>7</v>
      </c>
      <c r="T350" s="15" t="s">
        <v>8</v>
      </c>
      <c r="U350" s="15" t="s">
        <v>7</v>
      </c>
      <c r="V350" s="15" t="s">
        <v>9</v>
      </c>
      <c r="W350" s="15"/>
      <c r="X350" s="19"/>
      <c r="AA350" s="19"/>
      <c r="AB350" s="19"/>
      <c r="AC350" s="19">
        <v>243400</v>
      </c>
      <c r="AE350" s="19">
        <f>SUM(AC350:AD350)</f>
        <v>243400</v>
      </c>
      <c r="AF350" s="19">
        <v>243400</v>
      </c>
      <c r="AG350" s="2"/>
    </row>
    <row r="351" spans="1:33">
      <c r="A351" s="3" t="s">
        <v>935</v>
      </c>
      <c r="B351" s="4" t="s">
        <v>936</v>
      </c>
      <c r="C351" s="14">
        <v>37681</v>
      </c>
      <c r="D351" s="6">
        <v>41274</v>
      </c>
      <c r="E351" s="17">
        <v>95477286</v>
      </c>
      <c r="F351" s="22">
        <f>SUM(K351-AC351)/AC351</f>
        <v>-1.6765102990203294E-4</v>
      </c>
      <c r="G351" s="22">
        <f>SUM(M351-AE351)/AE351</f>
        <v>-1.6765102990203294E-4</v>
      </c>
      <c r="H351" s="22">
        <f>SUM(O351-AF351)/AF351</f>
        <v>4.9421374041902174E-4</v>
      </c>
      <c r="I351" s="7" t="s">
        <v>936</v>
      </c>
      <c r="J351" s="8" t="s">
        <v>39</v>
      </c>
      <c r="K351" s="19">
        <v>781254</v>
      </c>
      <c r="M351" s="19">
        <f>SUM(K351:L351)</f>
        <v>781254</v>
      </c>
      <c r="N351" s="19">
        <v>2195</v>
      </c>
      <c r="O351" s="20">
        <f>SUM(M351:N351)</f>
        <v>783449</v>
      </c>
      <c r="P351" s="19">
        <v>37019</v>
      </c>
      <c r="Q351" s="19">
        <v>22860</v>
      </c>
      <c r="R351" s="2"/>
      <c r="S351" s="9" t="s">
        <v>7</v>
      </c>
      <c r="T351" s="10" t="s">
        <v>8</v>
      </c>
      <c r="U351" s="11" t="s">
        <v>7</v>
      </c>
      <c r="V351" s="12" t="s">
        <v>9</v>
      </c>
      <c r="W351" s="15"/>
      <c r="X351" s="19"/>
      <c r="Y351" s="19"/>
      <c r="Z351" s="19"/>
      <c r="AA351" s="19"/>
      <c r="AB351" s="19"/>
      <c r="AC351" s="19">
        <v>781385</v>
      </c>
      <c r="AE351" s="19">
        <f>SUM(AC351:AD351)</f>
        <v>781385</v>
      </c>
      <c r="AF351" s="19">
        <v>783062</v>
      </c>
      <c r="AG351" s="2"/>
    </row>
    <row r="352" spans="1:33">
      <c r="A352" s="3" t="s">
        <v>216</v>
      </c>
      <c r="B352" s="4" t="s">
        <v>217</v>
      </c>
      <c r="C352" s="5">
        <v>36398</v>
      </c>
      <c r="D352" s="6">
        <v>41274</v>
      </c>
      <c r="E352" s="17">
        <v>18227692</v>
      </c>
      <c r="F352" s="22">
        <f>SUM(K352-AC352)/AC352</f>
        <v>-2.2586428379847259E-4</v>
      </c>
      <c r="G352" s="22">
        <f>SUM(M352-AE352)/AE352</f>
        <v>-1.7613580070234151E-4</v>
      </c>
      <c r="H352" s="22">
        <f>SUM(O352-AF352)/AF352</f>
        <v>9.1030628328682486E-2</v>
      </c>
      <c r="I352" s="15" t="s">
        <v>217</v>
      </c>
      <c r="J352" s="15" t="s">
        <v>14</v>
      </c>
      <c r="K352" s="19">
        <v>354115</v>
      </c>
      <c r="L352" s="19">
        <v>100000</v>
      </c>
      <c r="M352" s="19">
        <f>SUM(K352:L352)</f>
        <v>454115</v>
      </c>
      <c r="N352" s="19">
        <v>97557</v>
      </c>
      <c r="O352" s="20">
        <f>SUM(M352:N352)</f>
        <v>551672</v>
      </c>
      <c r="P352" s="19">
        <v>12500</v>
      </c>
      <c r="Q352" s="19">
        <v>23830</v>
      </c>
      <c r="R352" s="2"/>
      <c r="S352" s="15" t="s">
        <v>7</v>
      </c>
      <c r="T352" s="15" t="s">
        <v>8</v>
      </c>
      <c r="U352" s="11" t="s">
        <v>7</v>
      </c>
      <c r="V352" s="12" t="s">
        <v>9</v>
      </c>
      <c r="W352" s="13"/>
      <c r="X352" s="19"/>
      <c r="Y352" s="19"/>
      <c r="Z352" s="19"/>
      <c r="AA352" s="19"/>
      <c r="AB352" s="19"/>
      <c r="AC352" s="19">
        <v>354195</v>
      </c>
      <c r="AD352" s="19">
        <v>100000</v>
      </c>
      <c r="AE352" s="19">
        <f>SUM(AC352:AD352)</f>
        <v>454195</v>
      </c>
      <c r="AF352" s="19">
        <v>505643</v>
      </c>
      <c r="AG352" s="15" t="s">
        <v>10</v>
      </c>
    </row>
    <row r="353" spans="1:33">
      <c r="A353" s="15" t="s">
        <v>1222</v>
      </c>
      <c r="B353" s="15" t="s">
        <v>1223</v>
      </c>
      <c r="C353" s="14">
        <v>41518</v>
      </c>
      <c r="D353" s="14">
        <v>41274</v>
      </c>
      <c r="E353" s="17">
        <v>22258222</v>
      </c>
      <c r="F353" s="22">
        <f>SUM(K353-AC353)/AC353</f>
        <v>-3.1386740025478646E-4</v>
      </c>
      <c r="G353" s="22">
        <f>SUM(M353-AE353)/AE353</f>
        <v>-2.649502049467762E-4</v>
      </c>
      <c r="H353" s="22">
        <f>SUM(O353-AF353)/AF353</f>
        <v>-2.649502049467762E-4</v>
      </c>
      <c r="I353" s="15" t="s">
        <v>1224</v>
      </c>
      <c r="J353" s="15" t="s">
        <v>14</v>
      </c>
      <c r="K353" s="19">
        <v>270730</v>
      </c>
      <c r="L353" s="19">
        <v>50000</v>
      </c>
      <c r="M353" s="19">
        <f>SUM(K353:L353)</f>
        <v>320730</v>
      </c>
      <c r="O353" s="20">
        <f>SUM(M353:N353)</f>
        <v>320730</v>
      </c>
      <c r="P353" s="19">
        <v>30000</v>
      </c>
      <c r="Q353" s="19">
        <v>13187</v>
      </c>
      <c r="R353" s="2"/>
      <c r="S353" s="9" t="s">
        <v>7</v>
      </c>
      <c r="T353" s="10" t="s">
        <v>30</v>
      </c>
      <c r="U353" s="11" t="s">
        <v>10</v>
      </c>
      <c r="V353" s="12" t="s">
        <v>9</v>
      </c>
      <c r="W353" s="15"/>
      <c r="X353" s="19"/>
      <c r="Y353" s="19"/>
      <c r="AA353" s="19"/>
      <c r="AB353" s="19"/>
      <c r="AC353" s="19">
        <v>270815</v>
      </c>
      <c r="AD353" s="19">
        <v>50000</v>
      </c>
      <c r="AE353" s="19">
        <f>SUM(AC353:AD353)</f>
        <v>320815</v>
      </c>
      <c r="AF353" s="19">
        <v>320815</v>
      </c>
      <c r="AG353" s="2"/>
    </row>
    <row r="354" spans="1:33">
      <c r="A354" s="3" t="s">
        <v>254</v>
      </c>
      <c r="B354" s="4" t="s">
        <v>255</v>
      </c>
      <c r="C354" s="5">
        <v>37798</v>
      </c>
      <c r="D354" s="6">
        <v>41274</v>
      </c>
      <c r="E354" s="17">
        <v>15226982</v>
      </c>
      <c r="F354" s="22">
        <f>SUM(K354-AC354)/AC354</f>
        <v>-5.3554361796790035E-4</v>
      </c>
      <c r="G354" s="22">
        <f>SUM(M354-AE354)/AE354</f>
        <v>-5.3554361796790035E-4</v>
      </c>
      <c r="H354" s="22">
        <f>SUM(O354-AF354)/AF354</f>
        <v>-5.3554361796790035E-4</v>
      </c>
      <c r="I354" s="7" t="s">
        <v>255</v>
      </c>
      <c r="J354" s="8" t="s">
        <v>91</v>
      </c>
      <c r="K354" s="19">
        <v>242614</v>
      </c>
      <c r="M354" s="19">
        <f>SUM(K354:L354)</f>
        <v>242614</v>
      </c>
      <c r="O354" s="20">
        <f>SUM(M354:N354)</f>
        <v>242614</v>
      </c>
      <c r="P354" s="19">
        <v>12500</v>
      </c>
      <c r="Q354" s="19">
        <v>15799</v>
      </c>
      <c r="R354" s="2"/>
      <c r="S354" s="9" t="s">
        <v>7</v>
      </c>
      <c r="T354" s="10" t="s">
        <v>8</v>
      </c>
      <c r="U354" s="11" t="s">
        <v>7</v>
      </c>
      <c r="V354" s="12" t="s">
        <v>9</v>
      </c>
      <c r="W354" s="13"/>
      <c r="X354" s="19"/>
      <c r="AA354" s="19"/>
      <c r="AB354" s="19"/>
      <c r="AC354" s="19">
        <v>242744</v>
      </c>
      <c r="AE354" s="19">
        <f>SUM(AC354:AD354)</f>
        <v>242744</v>
      </c>
      <c r="AF354" s="19">
        <v>242744</v>
      </c>
      <c r="AG354" s="2"/>
    </row>
    <row r="355" spans="1:33">
      <c r="A355" s="3" t="s">
        <v>600</v>
      </c>
      <c r="B355" s="4" t="s">
        <v>601</v>
      </c>
      <c r="C355" s="5">
        <v>35431</v>
      </c>
      <c r="D355" s="6">
        <v>41090</v>
      </c>
      <c r="E355" s="17">
        <v>17535083</v>
      </c>
      <c r="F355" s="22">
        <f>SUM(K355-AC355)/AC355</f>
        <v>-9.2672457023649526E-4</v>
      </c>
      <c r="G355" s="22">
        <f>SUM(M355-AE355)/AE355</f>
        <v>-9.2672457023649526E-4</v>
      </c>
      <c r="H355" s="22">
        <f>SUM(O355-AF355)/AF355</f>
        <v>-9.2672457023649526E-4</v>
      </c>
      <c r="I355" s="7" t="s">
        <v>601</v>
      </c>
      <c r="J355" s="8" t="s">
        <v>14</v>
      </c>
      <c r="K355" s="19">
        <v>249034</v>
      </c>
      <c r="M355" s="19">
        <f>SUM(K355:L355)</f>
        <v>249034</v>
      </c>
      <c r="O355" s="20">
        <f>SUM(M355:N355)</f>
        <v>249034</v>
      </c>
      <c r="P355" s="19">
        <v>24903</v>
      </c>
      <c r="Q355" s="19">
        <v>22008</v>
      </c>
      <c r="R355" s="2"/>
      <c r="S355" s="9" t="s">
        <v>7</v>
      </c>
      <c r="T355" s="10" t="s">
        <v>8</v>
      </c>
      <c r="U355" s="11" t="s">
        <v>7</v>
      </c>
      <c r="V355" s="12" t="s">
        <v>9</v>
      </c>
      <c r="W355" s="15"/>
      <c r="X355" s="19"/>
      <c r="AA355" s="19"/>
      <c r="AB355" s="19"/>
      <c r="AC355" s="19">
        <v>249265</v>
      </c>
      <c r="AE355" s="19">
        <f>SUM(AC355:AD355)</f>
        <v>249265</v>
      </c>
      <c r="AF355" s="19">
        <v>249265</v>
      </c>
      <c r="AG355" s="15" t="s">
        <v>10</v>
      </c>
    </row>
    <row r="356" spans="1:33">
      <c r="A356" s="3" t="s">
        <v>1033</v>
      </c>
      <c r="B356" s="4" t="s">
        <v>1034</v>
      </c>
      <c r="C356" s="14">
        <v>38534</v>
      </c>
      <c r="D356" s="6">
        <v>41090</v>
      </c>
      <c r="E356" s="17">
        <v>26472039</v>
      </c>
      <c r="F356" s="22">
        <f>SUM(K356-AC356)/AC356</f>
        <v>-1.3478517665944784E-3</v>
      </c>
      <c r="G356" s="22">
        <f>SUM(M356-AE356)/AE356</f>
        <v>-1.076209324729033E-3</v>
      </c>
      <c r="H356" s="22">
        <f>SUM(O356-AF356)/AF356</f>
        <v>-1.076209324729033E-3</v>
      </c>
      <c r="I356" s="7" t="s">
        <v>1035</v>
      </c>
      <c r="J356" s="8" t="s">
        <v>39</v>
      </c>
      <c r="K356" s="19">
        <v>197826</v>
      </c>
      <c r="L356" s="19">
        <v>50000</v>
      </c>
      <c r="M356" s="19">
        <f>SUM(K356:L356)</f>
        <v>247826</v>
      </c>
      <c r="O356" s="20">
        <f>SUM(M356:N356)</f>
        <v>247826</v>
      </c>
      <c r="Q356" s="19">
        <v>9930</v>
      </c>
      <c r="R356" s="2"/>
      <c r="S356" s="9" t="s">
        <v>7</v>
      </c>
      <c r="T356" s="10" t="s">
        <v>8</v>
      </c>
      <c r="U356" s="11" t="s">
        <v>7</v>
      </c>
      <c r="V356" s="12" t="s">
        <v>9</v>
      </c>
      <c r="W356" s="2"/>
      <c r="AC356" s="19">
        <v>198093</v>
      </c>
      <c r="AD356" s="19">
        <v>50000</v>
      </c>
      <c r="AE356" s="19">
        <f>SUM(AC356:AD356)</f>
        <v>248093</v>
      </c>
      <c r="AF356" s="19">
        <v>248093</v>
      </c>
      <c r="AG356" s="2"/>
    </row>
    <row r="357" spans="1:33">
      <c r="A357" s="15" t="s">
        <v>692</v>
      </c>
      <c r="B357" s="15" t="s">
        <v>693</v>
      </c>
      <c r="C357" s="14">
        <v>35400</v>
      </c>
      <c r="D357" s="14">
        <v>41090</v>
      </c>
      <c r="E357" s="17">
        <v>40693972</v>
      </c>
      <c r="F357" s="22">
        <f>SUM(K357-AC357)/AC357</f>
        <v>-0.10400839478914529</v>
      </c>
      <c r="G357" s="22">
        <f>SUM(M357-AE357)/AE357</f>
        <v>-1.1897819188256657E-3</v>
      </c>
      <c r="H357" s="22">
        <f>SUM(O357-AF357)/AF357</f>
        <v>-1.1897819188256657E-3</v>
      </c>
      <c r="I357" s="15" t="s">
        <v>694</v>
      </c>
      <c r="J357" s="15" t="s">
        <v>6</v>
      </c>
      <c r="K357" s="19">
        <v>459374</v>
      </c>
      <c r="L357" s="19">
        <v>52715</v>
      </c>
      <c r="M357" s="19">
        <f>SUM(K357:L357)</f>
        <v>512089</v>
      </c>
      <c r="O357" s="20">
        <f>SUM(M357:N357)</f>
        <v>512089</v>
      </c>
      <c r="P357" s="19">
        <v>24500</v>
      </c>
      <c r="Q357" s="19">
        <v>35466</v>
      </c>
      <c r="R357" s="2"/>
      <c r="S357" s="15" t="s">
        <v>7</v>
      </c>
      <c r="T357" s="15" t="s">
        <v>30</v>
      </c>
      <c r="U357" s="15" t="s">
        <v>7</v>
      </c>
      <c r="V357" s="15" t="s">
        <v>9</v>
      </c>
      <c r="W357" s="15"/>
      <c r="X357" s="19"/>
      <c r="Y357" s="19"/>
      <c r="AA357" s="19"/>
      <c r="AB357" s="19"/>
      <c r="AC357" s="19">
        <v>512699</v>
      </c>
      <c r="AE357" s="19">
        <f>SUM(AC357:AD357)</f>
        <v>512699</v>
      </c>
      <c r="AF357" s="19">
        <v>512699</v>
      </c>
      <c r="AG357" s="15" t="s">
        <v>10</v>
      </c>
    </row>
    <row r="358" spans="1:33">
      <c r="A358" s="3" t="s">
        <v>1201</v>
      </c>
      <c r="B358" s="4" t="s">
        <v>1202</v>
      </c>
      <c r="C358" s="2"/>
      <c r="D358" s="6">
        <v>41090</v>
      </c>
      <c r="E358" s="17">
        <v>10678401</v>
      </c>
      <c r="F358" s="22">
        <f>SUM(K358-AC358)/AC358</f>
        <v>0</v>
      </c>
      <c r="G358" s="22">
        <f>SUM(M358-AE358)/AE358</f>
        <v>-1.5050762928219439E-3</v>
      </c>
      <c r="H358" s="22">
        <f>SUM(O358-AF358)/AF358</f>
        <v>-6.0490616840946036E-3</v>
      </c>
      <c r="I358" s="7" t="s">
        <v>1203</v>
      </c>
      <c r="J358" s="15" t="s">
        <v>14</v>
      </c>
      <c r="K358" s="19">
        <v>336353</v>
      </c>
      <c r="M358" s="19">
        <f>SUM(K358:L358)</f>
        <v>336353</v>
      </c>
      <c r="N358" s="19">
        <v>40914</v>
      </c>
      <c r="O358" s="20">
        <f>SUM(M358:N358)</f>
        <v>377267</v>
      </c>
      <c r="P358" s="19">
        <v>89150</v>
      </c>
      <c r="Q358" s="19">
        <v>26723</v>
      </c>
      <c r="R358" s="2"/>
      <c r="S358" s="15" t="s">
        <v>7</v>
      </c>
      <c r="T358" s="10" t="s">
        <v>8</v>
      </c>
      <c r="U358" s="11" t="s">
        <v>7</v>
      </c>
      <c r="V358" s="12" t="s">
        <v>9</v>
      </c>
      <c r="W358" s="13"/>
      <c r="X358" s="19"/>
      <c r="Z358" s="19"/>
      <c r="AA358" s="19"/>
      <c r="AB358" s="19"/>
      <c r="AC358" s="19">
        <v>336353</v>
      </c>
      <c r="AD358" s="19">
        <v>507</v>
      </c>
      <c r="AE358" s="19">
        <f>SUM(AC358:AD358)</f>
        <v>336860</v>
      </c>
      <c r="AF358" s="19">
        <v>379563</v>
      </c>
      <c r="AG358" s="2"/>
    </row>
    <row r="359" spans="1:33">
      <c r="A359" s="3" t="s">
        <v>511</v>
      </c>
      <c r="B359" s="4" t="s">
        <v>512</v>
      </c>
      <c r="C359" s="14">
        <v>41640</v>
      </c>
      <c r="D359" s="6">
        <v>41182</v>
      </c>
      <c r="E359" s="17">
        <v>66125157</v>
      </c>
      <c r="F359" s="22">
        <f>SUM(K359-AC359)/AC359</f>
        <v>-1.5223024701697687E-3</v>
      </c>
      <c r="G359" s="22">
        <f>SUM(M359-AE359)/AE359</f>
        <v>-1.5223024701697687E-3</v>
      </c>
      <c r="H359" s="22">
        <f>SUM(O359-AF359)/AF359</f>
        <v>-5.6571484451398398E-3</v>
      </c>
      <c r="I359" s="7" t="s">
        <v>513</v>
      </c>
      <c r="J359" s="8" t="s">
        <v>14</v>
      </c>
      <c r="K359" s="19">
        <v>202673</v>
      </c>
      <c r="M359" s="19">
        <f>SUM(K359:L359)</f>
        <v>202673</v>
      </c>
      <c r="N359" s="19">
        <v>690</v>
      </c>
      <c r="O359" s="20">
        <f>SUM(M359:N359)</f>
        <v>203363</v>
      </c>
      <c r="P359" s="19">
        <v>37500</v>
      </c>
      <c r="Q359" s="19">
        <v>20366</v>
      </c>
      <c r="R359" s="2"/>
      <c r="S359" s="9" t="s">
        <v>7</v>
      </c>
      <c r="T359" s="10" t="s">
        <v>30</v>
      </c>
      <c r="U359" s="11" t="s">
        <v>10</v>
      </c>
      <c r="V359" s="12" t="s">
        <v>9</v>
      </c>
      <c r="W359" s="13"/>
      <c r="X359" s="19"/>
      <c r="Z359" s="19"/>
      <c r="AA359" s="19"/>
      <c r="AB359" s="19"/>
      <c r="AC359" s="19">
        <v>202982</v>
      </c>
      <c r="AE359" s="19">
        <f>SUM(AC359:AD359)</f>
        <v>202982</v>
      </c>
      <c r="AF359" s="19">
        <v>204520</v>
      </c>
      <c r="AG359" s="2"/>
    </row>
    <row r="360" spans="1:33">
      <c r="A360" s="15" t="s">
        <v>647</v>
      </c>
      <c r="B360" s="15" t="s">
        <v>648</v>
      </c>
      <c r="C360" s="14">
        <v>41640</v>
      </c>
      <c r="D360" s="14">
        <v>41274</v>
      </c>
      <c r="E360" s="17">
        <v>34509914</v>
      </c>
      <c r="F360" s="22">
        <f>SUM(K360-AC360)/AC360</f>
        <v>-1.6234330922434089E-2</v>
      </c>
      <c r="G360" s="22">
        <f>SUM(M360-AE360)/AE360</f>
        <v>-2.4901431832330357E-3</v>
      </c>
      <c r="H360" s="22">
        <f>SUM(O360-AF360)/AF360</f>
        <v>-3.6088117658971243E-3</v>
      </c>
      <c r="I360" s="15" t="s">
        <v>649</v>
      </c>
      <c r="J360" s="15" t="s">
        <v>223</v>
      </c>
      <c r="K360" s="19">
        <v>463816</v>
      </c>
      <c r="L360" s="19">
        <v>146673</v>
      </c>
      <c r="M360" s="19">
        <f>SUM(K360:L360)</f>
        <v>610489</v>
      </c>
      <c r="N360" s="19">
        <v>19294</v>
      </c>
      <c r="O360" s="20">
        <f>SUM(M360:N360)</f>
        <v>629783</v>
      </c>
      <c r="P360" s="19">
        <v>164500</v>
      </c>
      <c r="Q360" s="19">
        <v>8027</v>
      </c>
      <c r="R360" s="15" t="s">
        <v>650</v>
      </c>
      <c r="S360" s="9" t="s">
        <v>7</v>
      </c>
      <c r="T360" s="10" t="s">
        <v>30</v>
      </c>
      <c r="U360" s="11" t="s">
        <v>10</v>
      </c>
      <c r="V360" s="12" t="s">
        <v>9</v>
      </c>
      <c r="W360" s="15"/>
      <c r="X360" s="19"/>
      <c r="Y360" s="19"/>
      <c r="Z360" s="19"/>
      <c r="AA360" s="19"/>
      <c r="AB360" s="19"/>
      <c r="AC360" s="19">
        <v>471470</v>
      </c>
      <c r="AD360" s="19">
        <v>140543</v>
      </c>
      <c r="AE360" s="19">
        <f>SUM(AC360:AD360)</f>
        <v>612013</v>
      </c>
      <c r="AF360" s="19">
        <v>632064</v>
      </c>
      <c r="AG360" s="15" t="s">
        <v>10</v>
      </c>
    </row>
    <row r="361" spans="1:33">
      <c r="A361" s="3" t="s">
        <v>504</v>
      </c>
      <c r="B361" s="4" t="s">
        <v>505</v>
      </c>
      <c r="C361" s="2"/>
      <c r="D361" s="6">
        <v>41182</v>
      </c>
      <c r="E361" s="17">
        <v>15473318</v>
      </c>
      <c r="F361" s="22">
        <f>SUM(K361-AC361)/AC361</f>
        <v>-3.2467405156357222E-3</v>
      </c>
      <c r="G361" s="22">
        <f>SUM(M361-AE361)/AE361</f>
        <v>-3.2467405156357222E-3</v>
      </c>
      <c r="H361" s="22">
        <f>SUM(O361-AF361)/AF361</f>
        <v>0.15587736407585384</v>
      </c>
      <c r="I361" s="7" t="s">
        <v>506</v>
      </c>
      <c r="J361" s="8" t="s">
        <v>6</v>
      </c>
      <c r="K361" s="19">
        <v>254197</v>
      </c>
      <c r="M361" s="19">
        <f>SUM(K361:L361)</f>
        <v>254197</v>
      </c>
      <c r="N361" s="19">
        <v>64038</v>
      </c>
      <c r="O361" s="20">
        <f>SUM(M361:N361)</f>
        <v>318235</v>
      </c>
      <c r="P361" s="19">
        <v>8654</v>
      </c>
      <c r="Q361" s="19">
        <v>14878</v>
      </c>
      <c r="R361" s="2"/>
      <c r="S361" s="2"/>
      <c r="T361" s="2"/>
      <c r="U361" s="2"/>
      <c r="V361" s="2"/>
      <c r="W361" s="13"/>
      <c r="X361" s="19"/>
      <c r="Y361" s="19"/>
      <c r="Z361" s="19"/>
      <c r="AA361" s="19"/>
      <c r="AB361" s="19"/>
      <c r="AC361" s="19">
        <v>255025</v>
      </c>
      <c r="AE361" s="19">
        <f>SUM(AC361:AD361)</f>
        <v>255025</v>
      </c>
      <c r="AF361" s="19">
        <v>275319</v>
      </c>
      <c r="AG361" s="2"/>
    </row>
    <row r="362" spans="1:33">
      <c r="A362" s="15" t="s">
        <v>1216</v>
      </c>
      <c r="B362" s="15" t="s">
        <v>1217</v>
      </c>
      <c r="C362" s="14">
        <v>37438</v>
      </c>
      <c r="D362" s="14">
        <v>41274</v>
      </c>
      <c r="E362" s="17">
        <v>32921508</v>
      </c>
      <c r="F362" s="22">
        <f>SUM(K362-AC362)/AC362</f>
        <v>-3.5285176606832656E-3</v>
      </c>
      <c r="G362" s="22">
        <f>SUM(M362-AE362)/AE362</f>
        <v>-3.5285176606832656E-3</v>
      </c>
      <c r="H362" s="22">
        <f>SUM(O362-AF362)/AF362</f>
        <v>1.9175493481126233E-3</v>
      </c>
      <c r="I362" s="15" t="s">
        <v>1218</v>
      </c>
      <c r="J362" s="15" t="s">
        <v>1173</v>
      </c>
      <c r="K362" s="19">
        <v>220276</v>
      </c>
      <c r="M362" s="19">
        <f>SUM(K362:L362)</f>
        <v>220276</v>
      </c>
      <c r="N362" s="19">
        <v>32091</v>
      </c>
      <c r="O362" s="20">
        <f>SUM(M362:N362)</f>
        <v>252367</v>
      </c>
      <c r="P362" s="19">
        <v>77979</v>
      </c>
      <c r="Q362" s="19">
        <v>24440</v>
      </c>
      <c r="S362" s="9" t="s">
        <v>7</v>
      </c>
      <c r="T362" s="10" t="s">
        <v>8</v>
      </c>
      <c r="U362" s="11" t="s">
        <v>7</v>
      </c>
      <c r="V362" s="12" t="s">
        <v>9</v>
      </c>
      <c r="W362" s="15"/>
      <c r="X362" s="19"/>
      <c r="Z362" s="19"/>
      <c r="AA362" s="19"/>
      <c r="AB362" s="19"/>
      <c r="AC362" s="19">
        <v>221056</v>
      </c>
      <c r="AE362" s="19">
        <f>SUM(AC362:AD362)</f>
        <v>221056</v>
      </c>
      <c r="AF362" s="19">
        <v>251884</v>
      </c>
      <c r="AG362" s="2"/>
    </row>
    <row r="363" spans="1:33">
      <c r="A363" s="3" t="s">
        <v>577</v>
      </c>
      <c r="B363" s="4" t="s">
        <v>578</v>
      </c>
      <c r="C363" s="14">
        <v>39234</v>
      </c>
      <c r="D363" s="6">
        <v>41274</v>
      </c>
      <c r="E363" s="17">
        <v>10513973</v>
      </c>
      <c r="F363" s="22">
        <f>SUM(K363-AC363)/AC363</f>
        <v>-5.2778498100889302E-3</v>
      </c>
      <c r="G363" s="22">
        <f>SUM(M363-AE363)/AE363</f>
        <v>-5.2778498100889302E-3</v>
      </c>
      <c r="H363" s="22">
        <f>SUM(O363-AF363)/AF363</f>
        <v>5.293103711274158E-3</v>
      </c>
      <c r="I363" s="7" t="s">
        <v>578</v>
      </c>
      <c r="J363" s="8" t="s">
        <v>14</v>
      </c>
      <c r="K363" s="19">
        <v>260844</v>
      </c>
      <c r="M363" s="19">
        <f>SUM(K363:L363)</f>
        <v>260844</v>
      </c>
      <c r="N363" s="19">
        <v>2772</v>
      </c>
      <c r="O363" s="20">
        <f>SUM(M363:N363)</f>
        <v>263616</v>
      </c>
      <c r="P363" s="19">
        <v>12500</v>
      </c>
      <c r="Q363" s="19">
        <v>8900</v>
      </c>
      <c r="R363" s="2"/>
      <c r="S363" s="9" t="s">
        <v>7</v>
      </c>
      <c r="T363" s="10" t="s">
        <v>8</v>
      </c>
      <c r="U363" s="11" t="s">
        <v>7</v>
      </c>
      <c r="V363" s="12" t="s">
        <v>9</v>
      </c>
      <c r="W363" s="15"/>
      <c r="X363" s="19"/>
      <c r="Z363" s="19"/>
      <c r="AA363" s="19"/>
      <c r="AB363" s="19"/>
      <c r="AC363" s="19">
        <v>262228</v>
      </c>
      <c r="AE363" s="19">
        <f>SUM(AC363:AD363)</f>
        <v>262228</v>
      </c>
      <c r="AF363" s="19">
        <v>262228</v>
      </c>
      <c r="AG363" s="15" t="s">
        <v>10</v>
      </c>
    </row>
    <row r="364" spans="1:33">
      <c r="A364" s="15" t="s">
        <v>677</v>
      </c>
      <c r="B364" s="15" t="s">
        <v>678</v>
      </c>
      <c r="C364" s="14">
        <v>41306</v>
      </c>
      <c r="D364" s="14">
        <v>41060</v>
      </c>
      <c r="E364" s="17">
        <v>28954337</v>
      </c>
      <c r="F364" s="22">
        <f>SUM(K364-AC364)/AC364</f>
        <v>-5.6966479302327649E-3</v>
      </c>
      <c r="G364" s="22">
        <f>SUM(M364-AE364)/AE364</f>
        <v>-5.6966479302327649E-3</v>
      </c>
      <c r="H364" s="22">
        <f>SUM(O364-AF364)/AF364</f>
        <v>-4.2139913337392882E-3</v>
      </c>
      <c r="I364" s="15" t="s">
        <v>679</v>
      </c>
      <c r="J364" s="15" t="s">
        <v>6</v>
      </c>
      <c r="K364" s="19">
        <v>223239</v>
      </c>
      <c r="M364" s="19">
        <f>SUM(K364:L364)</f>
        <v>223239</v>
      </c>
      <c r="N364" s="19">
        <v>2432</v>
      </c>
      <c r="O364" s="20">
        <f>SUM(M364:N364)</f>
        <v>225671</v>
      </c>
      <c r="P364" s="19">
        <v>24895</v>
      </c>
      <c r="Q364" s="19">
        <v>16464</v>
      </c>
      <c r="R364" s="2"/>
      <c r="S364" s="15" t="s">
        <v>7</v>
      </c>
      <c r="T364" s="10" t="s">
        <v>8</v>
      </c>
      <c r="U364" s="11" t="s">
        <v>10</v>
      </c>
      <c r="V364" s="12" t="s">
        <v>9</v>
      </c>
      <c r="W364" s="15"/>
      <c r="X364" s="19"/>
      <c r="Z364" s="19"/>
      <c r="AA364" s="19"/>
      <c r="AB364" s="19"/>
      <c r="AC364" s="19">
        <v>224518</v>
      </c>
      <c r="AE364" s="19">
        <f>SUM(AC364:AD364)</f>
        <v>224518</v>
      </c>
      <c r="AF364" s="19">
        <v>226626</v>
      </c>
      <c r="AG364" s="15" t="s">
        <v>10</v>
      </c>
    </row>
    <row r="365" spans="1:33">
      <c r="A365" s="3" t="s">
        <v>1228</v>
      </c>
      <c r="B365" s="4" t="s">
        <v>1229</v>
      </c>
      <c r="C365" s="5">
        <v>38412</v>
      </c>
      <c r="D365" s="6">
        <v>41274</v>
      </c>
      <c r="E365" s="17">
        <v>12322031</v>
      </c>
      <c r="F365" s="22">
        <f>SUM(K365-AC365)/AC365</f>
        <v>-7.5333433777911704E-3</v>
      </c>
      <c r="G365" s="22">
        <f>SUM(M365-AE365)/AE365</f>
        <v>-5.7070764717944162E-3</v>
      </c>
      <c r="H365" s="22">
        <f>SUM(O365-AF365)/AF365</f>
        <v>-5.7070764717944162E-3</v>
      </c>
      <c r="I365" s="7" t="s">
        <v>1229</v>
      </c>
      <c r="J365" s="8" t="s">
        <v>39</v>
      </c>
      <c r="K365" s="19">
        <v>744349</v>
      </c>
      <c r="L365" s="19">
        <v>240000</v>
      </c>
      <c r="M365" s="19">
        <f>SUM(K365:L365)</f>
        <v>984349</v>
      </c>
      <c r="O365" s="20">
        <f>SUM(M365:N365)</f>
        <v>984349</v>
      </c>
      <c r="P365" s="19">
        <v>37500</v>
      </c>
      <c r="Q365" s="19">
        <v>18060</v>
      </c>
      <c r="R365" s="2"/>
      <c r="S365" s="9" t="s">
        <v>7</v>
      </c>
      <c r="T365" s="10" t="s">
        <v>8</v>
      </c>
      <c r="U365" s="11" t="s">
        <v>7</v>
      </c>
      <c r="V365" s="12" t="s">
        <v>9</v>
      </c>
      <c r="W365" s="13"/>
      <c r="X365" s="19"/>
      <c r="Y365" s="19"/>
      <c r="AA365" s="19"/>
      <c r="AB365" s="19"/>
      <c r="AC365" s="19">
        <v>749999</v>
      </c>
      <c r="AD365" s="19">
        <v>240000</v>
      </c>
      <c r="AE365" s="19">
        <f>SUM(AC365:AD365)</f>
        <v>989999</v>
      </c>
      <c r="AF365" s="19">
        <v>989999</v>
      </c>
      <c r="AG365" s="15" t="s">
        <v>10</v>
      </c>
    </row>
    <row r="366" spans="1:33">
      <c r="A366" s="15" t="s">
        <v>620</v>
      </c>
      <c r="B366" s="15" t="s">
        <v>621</v>
      </c>
      <c r="C366" s="14">
        <v>38807</v>
      </c>
      <c r="D366" s="14">
        <v>41152</v>
      </c>
      <c r="E366" s="17">
        <v>20367166</v>
      </c>
      <c r="F366" s="22">
        <f>SUM(K366-AC366)/AC366</f>
        <v>-7.1487845543619765E-3</v>
      </c>
      <c r="G366" s="22">
        <f>SUM(M366-AE366)/AE366</f>
        <v>-7.1487845543619765E-3</v>
      </c>
      <c r="H366" s="22">
        <f>SUM(O366-AF366)/AF366</f>
        <v>-6.3938902007083824E-3</v>
      </c>
      <c r="I366" s="15" t="s">
        <v>622</v>
      </c>
      <c r="J366" s="15" t="s">
        <v>14</v>
      </c>
      <c r="K366" s="19">
        <v>260824</v>
      </c>
      <c r="M366" s="19">
        <f>SUM(K366:L366)</f>
        <v>260824</v>
      </c>
      <c r="N366" s="19">
        <v>8483</v>
      </c>
      <c r="O366" s="20">
        <f>SUM(M366:N366)</f>
        <v>269307</v>
      </c>
      <c r="R366" s="2"/>
      <c r="S366" s="9" t="s">
        <v>7</v>
      </c>
      <c r="T366" s="10" t="s">
        <v>8</v>
      </c>
      <c r="U366" s="11" t="s">
        <v>7</v>
      </c>
      <c r="V366" s="12" t="s">
        <v>9</v>
      </c>
      <c r="W366" s="15"/>
      <c r="X366" s="19"/>
      <c r="Z366" s="19"/>
      <c r="AC366" s="19">
        <v>262702</v>
      </c>
      <c r="AE366" s="19">
        <f>SUM(AC366:AD366)</f>
        <v>262702</v>
      </c>
      <c r="AF366" s="19">
        <v>271040</v>
      </c>
      <c r="AG366" s="2"/>
    </row>
    <row r="367" spans="1:33">
      <c r="A367" s="3" t="s">
        <v>109</v>
      </c>
      <c r="B367" s="4" t="s">
        <v>110</v>
      </c>
      <c r="C367" s="14">
        <v>37350</v>
      </c>
      <c r="D367" s="6">
        <v>41274</v>
      </c>
      <c r="E367" s="17">
        <v>18481589</v>
      </c>
      <c r="F367" s="22">
        <f>SUM(K367-AC367)/AC367</f>
        <v>-7.9303360992659319E-3</v>
      </c>
      <c r="G367" s="22">
        <f>SUM(M367-AE367)/AE367</f>
        <v>-7.9303360992659319E-3</v>
      </c>
      <c r="H367" s="22">
        <f>SUM(O367-AF367)/AF367</f>
        <v>1.9377198074230887E-3</v>
      </c>
      <c r="I367" s="7" t="s">
        <v>110</v>
      </c>
      <c r="J367" s="8" t="s">
        <v>14</v>
      </c>
      <c r="K367" s="19">
        <v>232182</v>
      </c>
      <c r="M367" s="19">
        <f>SUM(K367:L367)</f>
        <v>232182</v>
      </c>
      <c r="N367" s="19">
        <v>2568</v>
      </c>
      <c r="O367" s="20">
        <f>SUM(M367:N367)</f>
        <v>234750</v>
      </c>
      <c r="P367" s="19">
        <v>124400</v>
      </c>
      <c r="Q367" s="19">
        <v>18632</v>
      </c>
      <c r="R367" s="2"/>
      <c r="S367" s="2"/>
      <c r="T367" s="10" t="s">
        <v>8</v>
      </c>
      <c r="U367" s="11" t="s">
        <v>7</v>
      </c>
      <c r="V367" s="12" t="s">
        <v>9</v>
      </c>
      <c r="W367" s="13"/>
      <c r="X367" s="19"/>
      <c r="Z367" s="19"/>
      <c r="AA367" s="19"/>
      <c r="AB367" s="19"/>
      <c r="AC367" s="19">
        <v>234038</v>
      </c>
      <c r="AE367" s="19">
        <f>SUM(AC367:AD367)</f>
        <v>234038</v>
      </c>
      <c r="AF367" s="19">
        <v>234296</v>
      </c>
      <c r="AG367" s="2"/>
    </row>
    <row r="368" spans="1:33">
      <c r="A368" s="15" t="s">
        <v>744</v>
      </c>
      <c r="B368" s="15" t="s">
        <v>745</v>
      </c>
      <c r="C368" s="14">
        <v>34700</v>
      </c>
      <c r="D368" s="14">
        <v>41090</v>
      </c>
      <c r="E368" s="17">
        <v>50134133</v>
      </c>
      <c r="F368" s="22">
        <f>SUM(K368-AC368)/AC368</f>
        <v>4.1595577137607455E-2</v>
      </c>
      <c r="G368" s="22">
        <f>SUM(M368-AE368)/AE368</f>
        <v>-8.7545714631414202E-3</v>
      </c>
      <c r="H368" s="22">
        <f>SUM(O368-AF368)/AF368</f>
        <v>-8.7545714631414202E-3</v>
      </c>
      <c r="I368" s="15" t="s">
        <v>746</v>
      </c>
      <c r="J368" s="15" t="s">
        <v>39</v>
      </c>
      <c r="K368" s="19">
        <v>253966</v>
      </c>
      <c r="M368" s="19">
        <f>SUM(K368:L368)</f>
        <v>253966</v>
      </c>
      <c r="O368" s="20">
        <f>SUM(M368:N368)</f>
        <v>253966</v>
      </c>
      <c r="P368" s="19">
        <v>37627</v>
      </c>
      <c r="Q368" s="19">
        <v>18107</v>
      </c>
      <c r="S368" s="15" t="s">
        <v>7</v>
      </c>
      <c r="T368" s="15" t="s">
        <v>8</v>
      </c>
      <c r="U368" s="11" t="s">
        <v>7</v>
      </c>
      <c r="V368" s="15" t="s">
        <v>9</v>
      </c>
      <c r="W368" s="15"/>
      <c r="X368" s="19"/>
      <c r="AA368" s="19"/>
      <c r="AB368" s="19"/>
      <c r="AC368" s="19">
        <v>243824</v>
      </c>
      <c r="AD368" s="19">
        <v>12385</v>
      </c>
      <c r="AE368" s="19">
        <f>SUM(AC368:AD368)</f>
        <v>256209</v>
      </c>
      <c r="AF368" s="19">
        <v>256209</v>
      </c>
      <c r="AG368" s="2"/>
    </row>
    <row r="369" spans="1:33">
      <c r="A369" s="3" t="s">
        <v>1036</v>
      </c>
      <c r="B369" s="4" t="s">
        <v>1037</v>
      </c>
      <c r="C369" s="5">
        <v>39295</v>
      </c>
      <c r="D369" s="6">
        <v>41182</v>
      </c>
      <c r="E369" s="17">
        <v>22507771</v>
      </c>
      <c r="F369" s="22">
        <f>SUM(K369-AC369)/AC369</f>
        <v>-1.3042428145881975E-2</v>
      </c>
      <c r="G369" s="22">
        <f>SUM(M369-AE369)/AE369</f>
        <v>-9.1607415498260406E-3</v>
      </c>
      <c r="H369" s="22">
        <f>SUM(O369-AF369)/AF369</f>
        <v>-8.9888034203010284E-3</v>
      </c>
      <c r="I369" s="7" t="s">
        <v>1037</v>
      </c>
      <c r="J369" s="15" t="s">
        <v>39</v>
      </c>
      <c r="K369" s="19">
        <v>465842</v>
      </c>
      <c r="L369" s="19">
        <v>200000</v>
      </c>
      <c r="M369" s="19">
        <f>SUM(K369:L369)</f>
        <v>665842</v>
      </c>
      <c r="N369" s="19">
        <v>12854</v>
      </c>
      <c r="O369" s="20">
        <f>SUM(M369:N369)</f>
        <v>678696</v>
      </c>
      <c r="P369" s="19">
        <v>19600</v>
      </c>
      <c r="Q369" s="19">
        <v>6676</v>
      </c>
      <c r="R369" s="2"/>
      <c r="S369" s="9" t="s">
        <v>7</v>
      </c>
      <c r="T369" s="10" t="s">
        <v>8</v>
      </c>
      <c r="U369" s="11" t="s">
        <v>7</v>
      </c>
      <c r="V369" s="12" t="s">
        <v>9</v>
      </c>
      <c r="W369" s="13"/>
      <c r="X369" s="19"/>
      <c r="Y369" s="19"/>
      <c r="Z369" s="19"/>
      <c r="AA369" s="19"/>
      <c r="AB369" s="19"/>
      <c r="AC369" s="19">
        <v>471998</v>
      </c>
      <c r="AD369" s="19">
        <v>200000</v>
      </c>
      <c r="AE369" s="19">
        <f>SUM(AC369:AD369)</f>
        <v>671998</v>
      </c>
      <c r="AF369" s="19">
        <v>684852</v>
      </c>
      <c r="AG369" s="15" t="s">
        <v>10</v>
      </c>
    </row>
    <row r="370" spans="1:33">
      <c r="A370" s="3" t="s">
        <v>792</v>
      </c>
      <c r="B370" s="4" t="s">
        <v>324</v>
      </c>
      <c r="C370" s="14">
        <v>41645</v>
      </c>
      <c r="D370" s="6">
        <v>41274</v>
      </c>
      <c r="E370" s="17">
        <v>29690845</v>
      </c>
      <c r="F370" s="22">
        <f>SUM(K370-AC370)/AC370</f>
        <v>-1.0325480450702489E-2</v>
      </c>
      <c r="G370" s="22">
        <f>SUM(M370-AE370)/AE370</f>
        <v>-9.1744006654704956E-3</v>
      </c>
      <c r="H370" s="22">
        <f>SUM(O370-AF370)/AF370</f>
        <v>0.10998641008652084</v>
      </c>
      <c r="I370" s="7" t="s">
        <v>793</v>
      </c>
      <c r="J370" s="8" t="s">
        <v>352</v>
      </c>
      <c r="K370" s="19">
        <v>449622</v>
      </c>
      <c r="L370" s="19">
        <v>165000</v>
      </c>
      <c r="M370" s="19">
        <f>SUM(K370:L370)</f>
        <v>614622</v>
      </c>
      <c r="N370" s="19">
        <v>73917</v>
      </c>
      <c r="O370" s="20">
        <f>SUM(M370:N370)</f>
        <v>688539</v>
      </c>
      <c r="P370" s="19">
        <v>25000</v>
      </c>
      <c r="Q370" s="19">
        <v>34369</v>
      </c>
      <c r="R370" s="2"/>
      <c r="S370" s="15" t="s">
        <v>7</v>
      </c>
      <c r="T370" s="10" t="s">
        <v>30</v>
      </c>
      <c r="U370" s="11" t="s">
        <v>10</v>
      </c>
      <c r="V370" s="12" t="s">
        <v>9</v>
      </c>
      <c r="W370" s="15"/>
      <c r="X370" s="19"/>
      <c r="Y370" s="19"/>
      <c r="Z370" s="19"/>
      <c r="AA370" s="19"/>
      <c r="AB370" s="19"/>
      <c r="AC370" s="19">
        <v>454313</v>
      </c>
      <c r="AD370" s="19">
        <v>166000</v>
      </c>
      <c r="AE370" s="19">
        <f>SUM(AC370:AD370)</f>
        <v>620313</v>
      </c>
      <c r="AF370" s="19">
        <v>620313</v>
      </c>
      <c r="AG370" s="15" t="s">
        <v>10</v>
      </c>
    </row>
    <row r="371" spans="1:33">
      <c r="A371" s="15" t="s">
        <v>625</v>
      </c>
      <c r="B371" s="15" t="s">
        <v>626</v>
      </c>
      <c r="C371" s="14">
        <v>38961</v>
      </c>
      <c r="D371" s="14">
        <v>41274</v>
      </c>
      <c r="E371" s="17">
        <v>57966616</v>
      </c>
      <c r="F371" s="22">
        <f>SUM(K371-AC371)/AC371</f>
        <v>3.0139080512735721E-2</v>
      </c>
      <c r="G371" s="22">
        <f>SUM(M371-AE371)/AE371</f>
        <v>-1.0115338385603587E-2</v>
      </c>
      <c r="H371" s="22">
        <f>SUM(O371-AF371)/AF371</f>
        <v>-9.5362929719533512E-3</v>
      </c>
      <c r="I371" s="15" t="s">
        <v>626</v>
      </c>
      <c r="J371" s="15" t="s">
        <v>21</v>
      </c>
      <c r="K371" s="19">
        <v>380042</v>
      </c>
      <c r="L371" s="19">
        <v>200560</v>
      </c>
      <c r="M371" s="19">
        <f>SUM(K371:L371)</f>
        <v>580602</v>
      </c>
      <c r="N371" s="19">
        <v>14842</v>
      </c>
      <c r="O371" s="20">
        <f>SUM(M371:N371)</f>
        <v>595444</v>
      </c>
      <c r="P371" s="19">
        <v>243808</v>
      </c>
      <c r="Q371" s="19">
        <v>23146</v>
      </c>
      <c r="R371" s="2"/>
      <c r="S371" s="9" t="s">
        <v>7</v>
      </c>
      <c r="T371" s="10" t="s">
        <v>8</v>
      </c>
      <c r="U371" s="11" t="s">
        <v>7</v>
      </c>
      <c r="V371" s="12" t="s">
        <v>9</v>
      </c>
      <c r="W371" s="15"/>
      <c r="X371" s="19"/>
      <c r="Y371" s="19"/>
      <c r="Z371" s="19"/>
      <c r="AA371" s="19"/>
      <c r="AB371" s="19"/>
      <c r="AC371" s="19">
        <v>368923</v>
      </c>
      <c r="AD371" s="19">
        <v>217612</v>
      </c>
      <c r="AE371" s="19">
        <f>SUM(AC371:AD371)</f>
        <v>586535</v>
      </c>
      <c r="AF371" s="19">
        <v>601177</v>
      </c>
      <c r="AG371" s="15" t="s">
        <v>10</v>
      </c>
    </row>
    <row r="372" spans="1:33">
      <c r="A372" s="3" t="s">
        <v>1204</v>
      </c>
      <c r="B372" s="4" t="s">
        <v>1205</v>
      </c>
      <c r="C372" s="14">
        <v>35796</v>
      </c>
      <c r="D372" s="6">
        <v>41060</v>
      </c>
      <c r="E372" s="17">
        <v>13355632</v>
      </c>
      <c r="F372" s="22">
        <f>SUM(K372-AC372)/AC372</f>
        <v>1.7398413128303893E-2</v>
      </c>
      <c r="G372" s="22">
        <f>SUM(M372-AE372)/AE372</f>
        <v>-1.0781512490887109E-2</v>
      </c>
      <c r="H372" s="22">
        <f>SUM(O372-AF372)/AF372</f>
        <v>4.5820296050099393E-2</v>
      </c>
      <c r="I372" s="7" t="s">
        <v>1205</v>
      </c>
      <c r="J372" s="8" t="s">
        <v>6</v>
      </c>
      <c r="K372" s="19">
        <v>405710</v>
      </c>
      <c r="L372" s="19">
        <v>31210</v>
      </c>
      <c r="M372" s="19">
        <f>SUM(K372:L372)</f>
        <v>436920</v>
      </c>
      <c r="N372" s="19">
        <v>25000</v>
      </c>
      <c r="O372" s="20">
        <f>SUM(M372:N372)</f>
        <v>461920</v>
      </c>
      <c r="P372" s="19">
        <v>68412</v>
      </c>
      <c r="Q372" s="19">
        <v>19565</v>
      </c>
      <c r="R372" s="2"/>
      <c r="S372" s="9" t="s">
        <v>7</v>
      </c>
      <c r="T372" s="10" t="s">
        <v>8</v>
      </c>
      <c r="U372" s="11" t="s">
        <v>7</v>
      </c>
      <c r="V372" s="12" t="s">
        <v>9</v>
      </c>
      <c r="W372" s="13"/>
      <c r="X372" s="19"/>
      <c r="Y372" s="19"/>
      <c r="AA372" s="19"/>
      <c r="AB372" s="19"/>
      <c r="AC372" s="19">
        <v>398772</v>
      </c>
      <c r="AD372" s="19">
        <v>42910</v>
      </c>
      <c r="AE372" s="19">
        <f>SUM(AC372:AD372)</f>
        <v>441682</v>
      </c>
      <c r="AF372" s="19">
        <v>441682</v>
      </c>
      <c r="AG372" s="2"/>
    </row>
    <row r="373" spans="1:33">
      <c r="A373" s="3" t="s">
        <v>1247</v>
      </c>
      <c r="B373" s="4" t="s">
        <v>1248</v>
      </c>
      <c r="C373" s="5">
        <v>39965</v>
      </c>
      <c r="D373" s="6">
        <v>41274</v>
      </c>
      <c r="E373" s="17">
        <v>298677645</v>
      </c>
      <c r="F373" s="22">
        <f>SUM(K373-AC373)/AC373</f>
        <v>-1.1679014791680788E-2</v>
      </c>
      <c r="G373" s="22">
        <f>SUM(M373-AE373)/AE373</f>
        <v>-1.1679014791680788E-2</v>
      </c>
      <c r="H373" s="22">
        <f>SUM(O373-AF373)/AF373</f>
        <v>-1.1679014791680788E-2</v>
      </c>
      <c r="I373" s="7" t="s">
        <v>1248</v>
      </c>
      <c r="J373" s="8" t="s">
        <v>39</v>
      </c>
      <c r="K373" s="19">
        <v>189557</v>
      </c>
      <c r="M373" s="19">
        <f>SUM(K373:L373)</f>
        <v>189557</v>
      </c>
      <c r="O373" s="20">
        <f>SUM(M373:N373)</f>
        <v>189557</v>
      </c>
      <c r="Q373" s="19">
        <v>11319</v>
      </c>
      <c r="R373" s="2"/>
      <c r="S373" s="9" t="s">
        <v>7</v>
      </c>
      <c r="T373" s="10" t="s">
        <v>30</v>
      </c>
      <c r="U373" s="11" t="s">
        <v>7</v>
      </c>
      <c r="V373" s="12" t="s">
        <v>9</v>
      </c>
      <c r="W373" s="13"/>
      <c r="X373" s="19"/>
      <c r="AB373" s="19"/>
      <c r="AC373" s="19">
        <v>191797</v>
      </c>
      <c r="AE373" s="19">
        <f>SUM(AC373:AD373)</f>
        <v>191797</v>
      </c>
      <c r="AF373" s="19">
        <v>191797</v>
      </c>
      <c r="AG373" s="2"/>
    </row>
    <row r="374" spans="1:33">
      <c r="A374" s="3" t="s">
        <v>353</v>
      </c>
      <c r="B374" s="15" t="s">
        <v>354</v>
      </c>
      <c r="C374" s="14">
        <v>37462</v>
      </c>
      <c r="D374" s="6">
        <v>41090</v>
      </c>
      <c r="E374" s="17">
        <v>34360797</v>
      </c>
      <c r="F374" s="22">
        <f>SUM(K374-AC374)/AC374</f>
        <v>-3.7504218127826144E-2</v>
      </c>
      <c r="G374" s="22">
        <f>SUM(M374-AE374)/AE374</f>
        <v>-1.1895086811968969E-2</v>
      </c>
      <c r="H374" s="22">
        <f>SUM(O374-AF374)/AF374</f>
        <v>4.7385224210347424E-2</v>
      </c>
      <c r="I374" s="7" t="s">
        <v>355</v>
      </c>
      <c r="J374" s="15" t="s">
        <v>6</v>
      </c>
      <c r="K374" s="19">
        <v>285226</v>
      </c>
      <c r="L374" s="19">
        <v>35750</v>
      </c>
      <c r="M374" s="19">
        <f>SUM(K374:L374)</f>
        <v>320976</v>
      </c>
      <c r="N374" s="19">
        <v>24150</v>
      </c>
      <c r="O374" s="20">
        <f>SUM(M374:N374)</f>
        <v>345126</v>
      </c>
      <c r="P374" s="19">
        <v>42457</v>
      </c>
      <c r="Q374" s="19">
        <v>19256</v>
      </c>
      <c r="R374" s="2"/>
      <c r="S374" s="15" t="s">
        <v>7</v>
      </c>
      <c r="T374" s="10" t="s">
        <v>8</v>
      </c>
      <c r="U374" s="11" t="s">
        <v>7</v>
      </c>
      <c r="V374" s="12" t="s">
        <v>9</v>
      </c>
      <c r="W374" s="13"/>
      <c r="X374" s="19"/>
      <c r="Z374" s="19"/>
      <c r="AA374" s="19"/>
      <c r="AB374" s="19"/>
      <c r="AC374" s="19">
        <v>296340</v>
      </c>
      <c r="AD374" s="19">
        <v>28500</v>
      </c>
      <c r="AE374" s="19">
        <f>SUM(AC374:AD374)</f>
        <v>324840</v>
      </c>
      <c r="AF374" s="19">
        <v>329512</v>
      </c>
      <c r="AG374" s="15" t="s">
        <v>10</v>
      </c>
    </row>
    <row r="375" spans="1:33">
      <c r="A375" s="3" t="s">
        <v>597</v>
      </c>
      <c r="B375" s="4" t="s">
        <v>598</v>
      </c>
      <c r="C375" s="14">
        <v>38718</v>
      </c>
      <c r="D375" s="6">
        <v>41090</v>
      </c>
      <c r="E375" s="17">
        <v>98701707</v>
      </c>
      <c r="F375" s="22">
        <f>SUM(K375-AC375)/AC375</f>
        <v>-1.3014092042834775E-2</v>
      </c>
      <c r="G375" s="22">
        <f>SUM(M375-AE375)/AE375</f>
        <v>-1.3014092042834775E-2</v>
      </c>
      <c r="H375" s="22">
        <f>SUM(O375-AF375)/AF375</f>
        <v>-1.3014092042834775E-2</v>
      </c>
      <c r="I375" s="7" t="s">
        <v>598</v>
      </c>
      <c r="J375" s="8" t="s">
        <v>14</v>
      </c>
      <c r="K375" s="19">
        <v>376317</v>
      </c>
      <c r="M375" s="19">
        <f>SUM(K375:L375)</f>
        <v>376317</v>
      </c>
      <c r="O375" s="20">
        <f>SUM(M375:N375)</f>
        <v>376317</v>
      </c>
      <c r="P375" s="19">
        <v>34300</v>
      </c>
      <c r="Q375" s="19">
        <v>17071</v>
      </c>
      <c r="R375" s="15" t="s">
        <v>599</v>
      </c>
      <c r="S375" s="9" t="s">
        <v>7</v>
      </c>
      <c r="T375" s="10" t="s">
        <v>30</v>
      </c>
      <c r="U375" s="11" t="s">
        <v>7</v>
      </c>
      <c r="V375" s="12" t="s">
        <v>9</v>
      </c>
      <c r="W375" s="15"/>
      <c r="X375" s="19"/>
      <c r="AA375" s="19"/>
      <c r="AB375" s="19"/>
      <c r="AC375" s="19">
        <v>381279</v>
      </c>
      <c r="AE375" s="19">
        <f>SUM(AC375:AD375)</f>
        <v>381279</v>
      </c>
      <c r="AF375" s="19">
        <v>381279</v>
      </c>
      <c r="AG375" s="2"/>
    </row>
    <row r="376" spans="1:33">
      <c r="A376" s="3" t="s">
        <v>277</v>
      </c>
      <c r="B376" s="4" t="s">
        <v>278</v>
      </c>
      <c r="C376" s="5">
        <v>37280</v>
      </c>
      <c r="D376" s="6">
        <v>41060</v>
      </c>
      <c r="E376" s="17">
        <v>21814455</v>
      </c>
      <c r="F376" s="22">
        <f>SUM(K376-AC376)/AC376</f>
        <v>-1.3257163791228292E-2</v>
      </c>
      <c r="G376" s="22">
        <f>SUM(M376-AE376)/AE376</f>
        <v>-1.3257163791228292E-2</v>
      </c>
      <c r="H376" s="22">
        <f>SUM(O376-AF376)/AF376</f>
        <v>-9.2375975687080478E-3</v>
      </c>
      <c r="I376" s="7" t="s">
        <v>278</v>
      </c>
      <c r="J376" s="8" t="s">
        <v>6</v>
      </c>
      <c r="K376" s="19">
        <v>344764</v>
      </c>
      <c r="M376" s="19">
        <f>SUM(K376:L376)</f>
        <v>344764</v>
      </c>
      <c r="N376" s="19">
        <v>17752</v>
      </c>
      <c r="O376" s="20">
        <f>SUM(M376:N376)</f>
        <v>362516</v>
      </c>
      <c r="Q376" s="19">
        <v>64904</v>
      </c>
      <c r="R376" s="2"/>
      <c r="S376" s="15" t="s">
        <v>7</v>
      </c>
      <c r="T376" s="15" t="s">
        <v>8</v>
      </c>
      <c r="U376" s="11" t="s">
        <v>7</v>
      </c>
      <c r="V376" s="12" t="s">
        <v>9</v>
      </c>
      <c r="W376" s="13"/>
      <c r="X376" s="19"/>
      <c r="Z376" s="19"/>
      <c r="AB376" s="19"/>
      <c r="AC376" s="19">
        <v>349396</v>
      </c>
      <c r="AE376" s="19">
        <f>SUM(AC376:AD376)</f>
        <v>349396</v>
      </c>
      <c r="AF376" s="19">
        <v>365896</v>
      </c>
      <c r="AG376" s="15" t="s">
        <v>10</v>
      </c>
    </row>
    <row r="377" spans="1:33">
      <c r="A377" s="3" t="s">
        <v>412</v>
      </c>
      <c r="B377" s="4" t="s">
        <v>413</v>
      </c>
      <c r="C377" s="5">
        <v>41426</v>
      </c>
      <c r="D377" s="6">
        <v>41090</v>
      </c>
      <c r="E377" s="17">
        <v>49304645</v>
      </c>
      <c r="F377" s="22">
        <f>SUM(K377-AC377)/AC377</f>
        <v>2.7641941453793884E-3</v>
      </c>
      <c r="G377" s="22">
        <f>SUM(M377-AE377)/AE377</f>
        <v>-1.3554307841239109E-2</v>
      </c>
      <c r="H377" s="22">
        <f>SUM(O377-AF377)/AF377</f>
        <v>-1.3554307841239109E-2</v>
      </c>
      <c r="I377" s="7" t="s">
        <v>414</v>
      </c>
      <c r="J377" s="8" t="s">
        <v>39</v>
      </c>
      <c r="K377" s="19">
        <v>593853</v>
      </c>
      <c r="L377" s="19">
        <v>43021</v>
      </c>
      <c r="M377" s="19">
        <f>SUM(K377:L377)</f>
        <v>636874</v>
      </c>
      <c r="O377" s="20">
        <f>SUM(M377:N377)</f>
        <v>636874</v>
      </c>
      <c r="P377" s="19">
        <v>105313</v>
      </c>
      <c r="Q377" s="19">
        <v>44564</v>
      </c>
      <c r="R377" s="15" t="s">
        <v>415</v>
      </c>
      <c r="S377" s="9" t="s">
        <v>7</v>
      </c>
      <c r="T377" s="10" t="s">
        <v>8</v>
      </c>
      <c r="U377" s="11" t="s">
        <v>10</v>
      </c>
      <c r="V377" s="12" t="s">
        <v>9</v>
      </c>
      <c r="W377" s="15"/>
      <c r="X377" s="19"/>
      <c r="Y377" s="19"/>
      <c r="Z377" s="19"/>
      <c r="AB377" s="19"/>
      <c r="AC377" s="19">
        <v>592216</v>
      </c>
      <c r="AD377" s="19">
        <v>53409</v>
      </c>
      <c r="AE377" s="19">
        <f>SUM(AC377:AD377)</f>
        <v>645625</v>
      </c>
      <c r="AF377" s="19">
        <v>645625</v>
      </c>
      <c r="AG377" s="15" t="s">
        <v>10</v>
      </c>
    </row>
    <row r="378" spans="1:33">
      <c r="A378" s="15" t="s">
        <v>1030</v>
      </c>
      <c r="B378" s="15" t="s">
        <v>1031</v>
      </c>
      <c r="C378" s="14">
        <v>38271</v>
      </c>
      <c r="D378" s="14">
        <v>41274</v>
      </c>
      <c r="E378" s="17">
        <v>11431963</v>
      </c>
      <c r="F378" s="22">
        <f>SUM(K378-AC378)/AC378</f>
        <v>-1.5655053868332342E-2</v>
      </c>
      <c r="G378" s="22">
        <f>SUM(M378-AE378)/AE378</f>
        <v>-1.5300413611648333E-2</v>
      </c>
      <c r="H378" s="22">
        <f>SUM(O378-AF378)/AF378</f>
        <v>-1.5300413611648333E-2</v>
      </c>
      <c r="I378" s="15" t="s">
        <v>1032</v>
      </c>
      <c r="J378" s="15" t="s">
        <v>123</v>
      </c>
      <c r="K378" s="19">
        <v>250251</v>
      </c>
      <c r="L378" s="19">
        <v>25200</v>
      </c>
      <c r="M378" s="19">
        <f>SUM(K378:L378)</f>
        <v>275451</v>
      </c>
      <c r="O378" s="20">
        <f>SUM(M378:N378)</f>
        <v>275451</v>
      </c>
      <c r="P378" s="19">
        <v>25000</v>
      </c>
      <c r="Q378" s="19">
        <v>20722</v>
      </c>
      <c r="R378" s="2"/>
      <c r="S378" s="9" t="s">
        <v>7</v>
      </c>
      <c r="T378" s="10" t="s">
        <v>8</v>
      </c>
      <c r="U378" s="11" t="s">
        <v>7</v>
      </c>
      <c r="V378" s="12" t="s">
        <v>9</v>
      </c>
      <c r="W378" s="15"/>
      <c r="X378" s="19"/>
      <c r="Y378" s="19"/>
      <c r="AA378" s="19"/>
      <c r="AB378" s="19"/>
      <c r="AC378" s="19">
        <v>254231</v>
      </c>
      <c r="AD378" s="19">
        <v>25500</v>
      </c>
      <c r="AE378" s="19">
        <f>SUM(AC378:AD378)</f>
        <v>279731</v>
      </c>
      <c r="AF378" s="19">
        <v>279731</v>
      </c>
      <c r="AG378" s="15" t="s">
        <v>10</v>
      </c>
    </row>
    <row r="379" spans="1:33">
      <c r="A379" s="3" t="s">
        <v>22</v>
      </c>
      <c r="B379" s="4" t="s">
        <v>23</v>
      </c>
      <c r="C379" s="14">
        <v>40909</v>
      </c>
      <c r="D379" s="6">
        <v>41274</v>
      </c>
      <c r="E379" s="17">
        <v>27342460</v>
      </c>
      <c r="F379" s="22">
        <f>SUM(K379-AC379)/AC379</f>
        <v>-1.5502909665864076E-2</v>
      </c>
      <c r="G379" s="22">
        <f>SUM(M379-AE379)/AE379</f>
        <v>-1.5502909665864076E-2</v>
      </c>
      <c r="H379" s="22">
        <f>SUM(O379-AF379)/AF379</f>
        <v>-2.3358433832956934E-2</v>
      </c>
      <c r="I379" s="7" t="s">
        <v>23</v>
      </c>
      <c r="J379" s="8" t="s">
        <v>14</v>
      </c>
      <c r="K379" s="19">
        <v>300120</v>
      </c>
      <c r="M379" s="19">
        <f>SUM(K379:L379)</f>
        <v>300120</v>
      </c>
      <c r="O379" s="20">
        <f>SUM(M379:N379)</f>
        <v>300120</v>
      </c>
      <c r="P379" s="19">
        <v>6350</v>
      </c>
      <c r="Q379" s="19">
        <v>3196</v>
      </c>
      <c r="R379" s="2"/>
      <c r="S379" s="9" t="s">
        <v>7</v>
      </c>
      <c r="T379" s="10" t="s">
        <v>8</v>
      </c>
      <c r="U379" s="11" t="s">
        <v>7</v>
      </c>
      <c r="V379" s="12" t="s">
        <v>9</v>
      </c>
      <c r="W379" s="15"/>
      <c r="X379" s="19"/>
      <c r="Z379" s="19"/>
      <c r="AA379" s="19"/>
      <c r="AB379" s="19"/>
      <c r="AC379" s="19">
        <v>304846</v>
      </c>
      <c r="AE379" s="19">
        <f>SUM(AC379:AD379)</f>
        <v>304846</v>
      </c>
      <c r="AF379" s="19">
        <v>307298</v>
      </c>
      <c r="AG379" s="15" t="s">
        <v>10</v>
      </c>
    </row>
    <row r="380" spans="1:33">
      <c r="A380" s="3" t="s">
        <v>82</v>
      </c>
      <c r="B380" s="4" t="s">
        <v>83</v>
      </c>
      <c r="C380" s="5">
        <v>39753</v>
      </c>
      <c r="D380" s="6">
        <v>41274</v>
      </c>
      <c r="E380" s="17">
        <v>237908312</v>
      </c>
      <c r="F380" s="22">
        <f>SUM(K380-AC380)/AC380</f>
        <v>6.051640233579262E-2</v>
      </c>
      <c r="G380" s="22">
        <f>SUM(M380-AE380)/AE380</f>
        <v>-1.7465773702681667E-2</v>
      </c>
      <c r="H380" s="22">
        <f>SUM(O380-AF380)/AF380</f>
        <v>-9.9023149266795202E-3</v>
      </c>
      <c r="I380" s="7" t="s">
        <v>83</v>
      </c>
      <c r="J380" s="8" t="s">
        <v>84</v>
      </c>
      <c r="K380" s="19">
        <v>2434864</v>
      </c>
      <c r="L380" s="19">
        <v>1000000</v>
      </c>
      <c r="M380" s="19">
        <f>SUM(K380:L380)</f>
        <v>3434864</v>
      </c>
      <c r="N380" s="19">
        <v>146452</v>
      </c>
      <c r="O380" s="20">
        <f>SUM(M380:N380)</f>
        <v>3581316</v>
      </c>
      <c r="P380" s="19">
        <v>1565062</v>
      </c>
      <c r="Q380" s="19">
        <v>38967</v>
      </c>
      <c r="R380" s="15" t="s">
        <v>86</v>
      </c>
      <c r="S380" s="15" t="s">
        <v>7</v>
      </c>
      <c r="T380" s="15" t="s">
        <v>8</v>
      </c>
      <c r="U380" s="11" t="s">
        <v>7</v>
      </c>
      <c r="V380" s="12" t="s">
        <v>9</v>
      </c>
      <c r="W380" s="13"/>
      <c r="X380" s="19"/>
      <c r="Y380" s="19"/>
      <c r="Z380" s="19"/>
      <c r="AA380" s="19"/>
      <c r="AB380" s="19"/>
      <c r="AC380" s="19">
        <v>2295923</v>
      </c>
      <c r="AD380" s="19">
        <v>1200000</v>
      </c>
      <c r="AE380" s="19">
        <f>SUM(AC380:AD380)</f>
        <v>3495923</v>
      </c>
      <c r="AF380" s="19">
        <v>3617134</v>
      </c>
      <c r="AG380" s="15" t="s">
        <v>10</v>
      </c>
    </row>
    <row r="381" spans="1:33">
      <c r="A381" s="15" t="s">
        <v>4</v>
      </c>
      <c r="B381" s="15" t="s">
        <v>5</v>
      </c>
      <c r="C381" s="14">
        <v>37560</v>
      </c>
      <c r="D381" s="14">
        <v>41182</v>
      </c>
      <c r="E381" s="17">
        <v>17536805</v>
      </c>
      <c r="F381" s="22">
        <f>SUM(K381-AC381)/AC381</f>
        <v>-2.1205700420354738E-2</v>
      </c>
      <c r="G381" s="22">
        <f>SUM(M381-AE381)/AE381</f>
        <v>-2.1205700420354738E-2</v>
      </c>
      <c r="H381" s="22">
        <f>SUM(O381-AF381)/AF381</f>
        <v>-2.1205700420354738E-2</v>
      </c>
      <c r="I381" s="15" t="s">
        <v>5</v>
      </c>
      <c r="J381" s="15" t="s">
        <v>6</v>
      </c>
      <c r="K381" s="19">
        <v>171843</v>
      </c>
      <c r="M381" s="19">
        <f>SUM(K381:L381)</f>
        <v>171843</v>
      </c>
      <c r="O381" s="20">
        <f>SUM(M381:N381)</f>
        <v>171843</v>
      </c>
      <c r="P381" s="19">
        <v>8959</v>
      </c>
      <c r="Q381" s="19">
        <v>12638</v>
      </c>
      <c r="R381" s="2"/>
      <c r="S381" s="9" t="s">
        <v>7</v>
      </c>
      <c r="T381" s="10" t="s">
        <v>8</v>
      </c>
      <c r="U381" s="11" t="s">
        <v>7</v>
      </c>
      <c r="V381" s="12" t="s">
        <v>9</v>
      </c>
      <c r="W381" s="15"/>
      <c r="X381" s="19"/>
      <c r="AA381" s="19"/>
      <c r="AB381" s="19"/>
      <c r="AC381" s="19">
        <v>175566</v>
      </c>
      <c r="AE381" s="19">
        <f>SUM(AC381:AD381)</f>
        <v>175566</v>
      </c>
      <c r="AF381" s="19">
        <v>175566</v>
      </c>
      <c r="AG381" s="2"/>
    </row>
    <row r="382" spans="1:33">
      <c r="A382" s="3" t="s">
        <v>773</v>
      </c>
      <c r="B382" s="4" t="s">
        <v>774</v>
      </c>
      <c r="C382" s="5">
        <v>39384</v>
      </c>
      <c r="D382" s="6">
        <v>41274</v>
      </c>
      <c r="E382" s="17">
        <v>60200574</v>
      </c>
      <c r="F382" s="22">
        <f>SUM(K382-AC382)/AC382</f>
        <v>4.3377594674203032E-2</v>
      </c>
      <c r="G382" s="22">
        <f>SUM(M382-AE382)/AE382</f>
        <v>-2.2495796827917077E-2</v>
      </c>
      <c r="H382" s="22">
        <f>SUM(O382-AF382)/AF382</f>
        <v>-0.10515868881155313</v>
      </c>
      <c r="I382" s="7" t="s">
        <v>774</v>
      </c>
      <c r="J382" s="8" t="s">
        <v>18</v>
      </c>
      <c r="K382" s="19">
        <v>375834</v>
      </c>
      <c r="L382" s="19">
        <v>136387</v>
      </c>
      <c r="M382" s="19">
        <f>SUM(K382:L382)</f>
        <v>512221</v>
      </c>
      <c r="N382" s="19">
        <v>3068</v>
      </c>
      <c r="O382" s="20">
        <f>SUM(M382:N382)</f>
        <v>515289</v>
      </c>
      <c r="P382" s="19">
        <v>53273</v>
      </c>
      <c r="Q382" s="19">
        <v>16552</v>
      </c>
      <c r="R382" s="2"/>
      <c r="S382" s="9" t="s">
        <v>7</v>
      </c>
      <c r="T382" s="10" t="s">
        <v>8</v>
      </c>
      <c r="U382" s="11" t="s">
        <v>7</v>
      </c>
      <c r="V382" s="12" t="s">
        <v>9</v>
      </c>
      <c r="W382" s="15"/>
      <c r="X382" s="19"/>
      <c r="Y382" s="19"/>
      <c r="Z382" s="19"/>
      <c r="AA382" s="19"/>
      <c r="AB382" s="19"/>
      <c r="AC382" s="19">
        <v>360209</v>
      </c>
      <c r="AD382" s="19">
        <v>163800</v>
      </c>
      <c r="AE382" s="19">
        <f>SUM(AC382:AD382)</f>
        <v>524009</v>
      </c>
      <c r="AF382" s="19">
        <v>575844</v>
      </c>
      <c r="AG382" s="15" t="s">
        <v>10</v>
      </c>
    </row>
    <row r="383" spans="1:33">
      <c r="A383" s="3" t="s">
        <v>633</v>
      </c>
      <c r="B383" s="4" t="s">
        <v>634</v>
      </c>
      <c r="C383" s="5">
        <v>37866</v>
      </c>
      <c r="D383" s="6">
        <v>41182</v>
      </c>
      <c r="E383" s="17">
        <v>77760357</v>
      </c>
      <c r="F383" s="22">
        <f>SUM(K383-AC383)/AC383</f>
        <v>-2.3535606525120465E-2</v>
      </c>
      <c r="G383" s="22">
        <f>SUM(M383-AE383)/AE383</f>
        <v>-2.3535606525120465E-2</v>
      </c>
      <c r="H383" s="22">
        <f>SUM(O383-AF383)/AF383</f>
        <v>-1.0337098891810344E-2</v>
      </c>
      <c r="I383" s="7" t="s">
        <v>634</v>
      </c>
      <c r="J383" s="8" t="s">
        <v>39</v>
      </c>
      <c r="K383" s="19">
        <v>281875</v>
      </c>
      <c r="M383" s="19">
        <f>SUM(K383:L383)</f>
        <v>281875</v>
      </c>
      <c r="N383" s="19">
        <v>3810</v>
      </c>
      <c r="O383" s="20">
        <f>SUM(M383:N383)</f>
        <v>285685</v>
      </c>
      <c r="P383" s="19">
        <v>18430</v>
      </c>
      <c r="Q383" s="19">
        <v>4542</v>
      </c>
      <c r="S383" s="9" t="s">
        <v>7</v>
      </c>
      <c r="T383" s="10" t="s">
        <v>8</v>
      </c>
      <c r="U383" s="11" t="s">
        <v>7</v>
      </c>
      <c r="V383" s="12" t="s">
        <v>9</v>
      </c>
      <c r="W383" s="15"/>
      <c r="X383" s="19"/>
      <c r="Z383" s="19"/>
      <c r="AB383" s="19"/>
      <c r="AC383" s="19">
        <v>288669</v>
      </c>
      <c r="AE383" s="19">
        <f>SUM(AC383:AD383)</f>
        <v>288669</v>
      </c>
      <c r="AF383" s="19">
        <v>288669</v>
      </c>
      <c r="AG383" s="2"/>
    </row>
    <row r="384" spans="1:33">
      <c r="A384" s="15" t="s">
        <v>665</v>
      </c>
      <c r="B384" s="15" t="s">
        <v>666</v>
      </c>
      <c r="C384" s="14">
        <v>36617</v>
      </c>
      <c r="D384" s="14">
        <v>41182</v>
      </c>
      <c r="E384" s="17">
        <v>42980355</v>
      </c>
      <c r="F384" s="22">
        <f>SUM(K384-AC384)/AC384</f>
        <v>-2.5037658590401832E-2</v>
      </c>
      <c r="G384" s="22">
        <f>SUM(M384-AE384)/AE384</f>
        <v>-2.5037658590401832E-2</v>
      </c>
      <c r="H384" s="22">
        <f>SUM(O384-AF384)/AF384</f>
        <v>-2.1887066661009039E-2</v>
      </c>
      <c r="I384" s="15" t="s">
        <v>666</v>
      </c>
      <c r="J384" s="15" t="s">
        <v>39</v>
      </c>
      <c r="K384" s="19">
        <v>367631</v>
      </c>
      <c r="M384" s="19">
        <f>SUM(K384:L384)</f>
        <v>367631</v>
      </c>
      <c r="N384" s="19">
        <v>1188</v>
      </c>
      <c r="O384" s="20">
        <f>SUM(M384:N384)</f>
        <v>368819</v>
      </c>
      <c r="P384" s="19">
        <v>24500</v>
      </c>
      <c r="Q384" s="19">
        <v>2000</v>
      </c>
      <c r="S384" s="15" t="s">
        <v>7</v>
      </c>
      <c r="T384" s="10" t="s">
        <v>8</v>
      </c>
      <c r="U384" s="11" t="s">
        <v>7</v>
      </c>
      <c r="V384" s="12" t="s">
        <v>9</v>
      </c>
      <c r="W384" s="15"/>
      <c r="X384" s="19"/>
      <c r="Z384" s="19"/>
      <c r="AA384" s="19"/>
      <c r="AB384" s="19"/>
      <c r="AC384" s="19">
        <v>377072</v>
      </c>
      <c r="AE384" s="19">
        <f>SUM(AC384:AD384)</f>
        <v>377072</v>
      </c>
      <c r="AF384" s="19">
        <v>377072</v>
      </c>
      <c r="AG384" s="2"/>
    </row>
    <row r="385" spans="1:33">
      <c r="A385" s="3" t="s">
        <v>1294</v>
      </c>
      <c r="B385" s="15" t="s">
        <v>1295</v>
      </c>
      <c r="C385" s="14">
        <v>39826</v>
      </c>
      <c r="D385" s="6">
        <v>41182</v>
      </c>
      <c r="E385" s="17">
        <v>207505614</v>
      </c>
      <c r="F385" s="22">
        <f>SUM(K385-AC385)/AC385</f>
        <v>0.10315966581866595</v>
      </c>
      <c r="G385" s="22">
        <f>SUM(M385-AE385)/AE385</f>
        <v>-2.6008000220159842E-2</v>
      </c>
      <c r="H385" s="22">
        <f>SUM(O385-AF385)/AF385</f>
        <v>-4.7572991407216048E-2</v>
      </c>
      <c r="I385" s="7" t="s">
        <v>1295</v>
      </c>
      <c r="J385" s="8" t="s">
        <v>39</v>
      </c>
      <c r="K385" s="19">
        <v>436667</v>
      </c>
      <c r="L385" s="19">
        <v>165000</v>
      </c>
      <c r="M385" s="19">
        <f>SUM(K385:L385)</f>
        <v>601667</v>
      </c>
      <c r="N385" s="19">
        <v>2967</v>
      </c>
      <c r="O385" s="20">
        <f>SUM(M385:N385)</f>
        <v>604634</v>
      </c>
      <c r="P385" s="19">
        <v>29400</v>
      </c>
      <c r="Q385" s="19">
        <v>1983</v>
      </c>
      <c r="R385" s="2"/>
      <c r="S385" s="15" t="s">
        <v>7</v>
      </c>
      <c r="T385" s="10" t="s">
        <v>8</v>
      </c>
      <c r="U385" s="11" t="s">
        <v>7</v>
      </c>
      <c r="V385" s="12" t="s">
        <v>9</v>
      </c>
      <c r="W385" s="13"/>
      <c r="X385" s="19"/>
      <c r="Y385" s="19"/>
      <c r="Z385" s="19"/>
      <c r="AA385" s="19"/>
      <c r="AB385" s="19"/>
      <c r="AC385" s="19">
        <v>395833</v>
      </c>
      <c r="AD385" s="19">
        <v>221900</v>
      </c>
      <c r="AE385" s="19">
        <f>SUM(AC385:AD385)</f>
        <v>617733</v>
      </c>
      <c r="AF385" s="19">
        <v>634835</v>
      </c>
      <c r="AG385" s="2"/>
    </row>
    <row r="386" spans="1:33">
      <c r="A386" s="3" t="s">
        <v>940</v>
      </c>
      <c r="B386" s="4" t="s">
        <v>941</v>
      </c>
      <c r="C386" s="5">
        <v>41407</v>
      </c>
      <c r="D386" s="6">
        <v>41274</v>
      </c>
      <c r="E386" s="17">
        <v>11886467</v>
      </c>
      <c r="F386" s="22">
        <f>SUM(K386-AC386)/AC386</f>
        <v>5.155125717163677E-2</v>
      </c>
      <c r="G386" s="22">
        <f>SUM(M386-AE386)/AE386</f>
        <v>-2.7465943448725952E-2</v>
      </c>
      <c r="H386" s="22">
        <f>SUM(O386-AF386)/AF386</f>
        <v>-2.5730229210744394E-2</v>
      </c>
      <c r="I386" s="7" t="s">
        <v>942</v>
      </c>
      <c r="J386" s="8" t="s">
        <v>94</v>
      </c>
      <c r="K386" s="19">
        <v>597136</v>
      </c>
      <c r="L386" s="19">
        <v>121130</v>
      </c>
      <c r="M386" s="19">
        <f>SUM(K386:L386)</f>
        <v>718266</v>
      </c>
      <c r="N386" s="19">
        <v>23581</v>
      </c>
      <c r="O386" s="20">
        <f>SUM(M386:N386)</f>
        <v>741847</v>
      </c>
      <c r="P386" s="19">
        <v>224424</v>
      </c>
      <c r="Q386" s="19">
        <v>16220</v>
      </c>
      <c r="R386" s="15" t="s">
        <v>943</v>
      </c>
      <c r="S386" s="15" t="s">
        <v>7</v>
      </c>
      <c r="T386" s="10" t="s">
        <v>8</v>
      </c>
      <c r="U386" s="11" t="s">
        <v>10</v>
      </c>
      <c r="V386" s="12" t="s">
        <v>9</v>
      </c>
      <c r="W386" s="13"/>
      <c r="X386" s="19"/>
      <c r="Y386" s="19"/>
      <c r="Z386" s="19"/>
      <c r="AA386" s="19"/>
      <c r="AB386" s="19"/>
      <c r="AC386" s="19">
        <v>567862</v>
      </c>
      <c r="AD386" s="19">
        <v>170689</v>
      </c>
      <c r="AE386" s="19">
        <f>SUM(AC386:AD386)</f>
        <v>738551</v>
      </c>
      <c r="AF386" s="19">
        <v>761439</v>
      </c>
      <c r="AG386" s="15" t="s">
        <v>10</v>
      </c>
    </row>
    <row r="387" spans="1:33">
      <c r="A387" s="3" t="s">
        <v>657</v>
      </c>
      <c r="B387" s="4" t="s">
        <v>658</v>
      </c>
      <c r="C387" s="14">
        <v>35431</v>
      </c>
      <c r="D387" s="6">
        <v>41090</v>
      </c>
      <c r="E387" s="17">
        <v>26625124</v>
      </c>
      <c r="F387" s="22">
        <f>SUM(K387-AC387)/AC387</f>
        <v>4.7341375333413489E-2</v>
      </c>
      <c r="G387" s="22">
        <f>SUM(M387-AE387)/AE387</f>
        <v>-2.7521226424544517E-2</v>
      </c>
      <c r="H387" s="22">
        <f>SUM(O387-AF387)/AF387</f>
        <v>-2.0773573420647454E-2</v>
      </c>
      <c r="I387" s="7" t="s">
        <v>658</v>
      </c>
      <c r="J387" s="8" t="s">
        <v>14</v>
      </c>
      <c r="K387" s="19">
        <v>470405</v>
      </c>
      <c r="L387" s="19">
        <v>15000</v>
      </c>
      <c r="M387" s="19">
        <f>SUM(K387:L387)</f>
        <v>485405</v>
      </c>
      <c r="N387" s="19">
        <v>6858</v>
      </c>
      <c r="O387" s="20">
        <f>SUM(M387:N387)</f>
        <v>492263</v>
      </c>
      <c r="P387" s="19">
        <v>36750</v>
      </c>
      <c r="Q387" s="19">
        <v>8991</v>
      </c>
      <c r="R387" s="2"/>
      <c r="S387" s="9" t="s">
        <v>7</v>
      </c>
      <c r="T387" s="10" t="s">
        <v>30</v>
      </c>
      <c r="U387" s="11" t="s">
        <v>7</v>
      </c>
      <c r="V387" s="12" t="s">
        <v>9</v>
      </c>
      <c r="W387" s="15"/>
      <c r="X387" s="19"/>
      <c r="Z387" s="19"/>
      <c r="AA387" s="19"/>
      <c r="AB387" s="19"/>
      <c r="AC387" s="19">
        <v>449142</v>
      </c>
      <c r="AD387" s="19">
        <v>50000</v>
      </c>
      <c r="AE387" s="19">
        <f>SUM(AC387:AD387)</f>
        <v>499142</v>
      </c>
      <c r="AF387" s="19">
        <v>502706</v>
      </c>
      <c r="AG387" s="2"/>
    </row>
    <row r="388" spans="1:33">
      <c r="A388" s="15" t="s">
        <v>737</v>
      </c>
      <c r="B388" s="15" t="s">
        <v>738</v>
      </c>
      <c r="C388" s="14">
        <v>31503</v>
      </c>
      <c r="D388" s="14">
        <v>41274</v>
      </c>
      <c r="E388" s="17">
        <v>25092639</v>
      </c>
      <c r="F388" s="22">
        <f>SUM(K388-AC388)/AC388</f>
        <v>-6.0686545144512175E-2</v>
      </c>
      <c r="G388" s="22">
        <f>SUM(M388-AE388)/AE388</f>
        <v>-2.7884521816495578E-2</v>
      </c>
      <c r="H388" s="22">
        <f>SUM(O388-AF388)/AF388</f>
        <v>0.12688357826114258</v>
      </c>
      <c r="I388" s="15" t="s">
        <v>738</v>
      </c>
      <c r="J388" s="15" t="s">
        <v>18</v>
      </c>
      <c r="K388" s="19">
        <v>449500</v>
      </c>
      <c r="L388" s="19">
        <v>40000</v>
      </c>
      <c r="M388" s="19">
        <f>SUM(K388:L388)</f>
        <v>489500</v>
      </c>
      <c r="N388" s="19">
        <v>102710</v>
      </c>
      <c r="O388" s="20">
        <f>SUM(M388:N388)</f>
        <v>592210</v>
      </c>
      <c r="P388" s="19">
        <v>158044</v>
      </c>
      <c r="Q388" s="19">
        <v>33454</v>
      </c>
      <c r="R388" s="2"/>
      <c r="S388" s="9" t="s">
        <v>7</v>
      </c>
      <c r="T388" s="10" t="s">
        <v>8</v>
      </c>
      <c r="U388" s="11" t="s">
        <v>7</v>
      </c>
      <c r="V388" s="12" t="s">
        <v>9</v>
      </c>
      <c r="W388" s="15"/>
      <c r="X388" s="19"/>
      <c r="Z388" s="19"/>
      <c r="AA388" s="19"/>
      <c r="AB388" s="19"/>
      <c r="AC388" s="19">
        <v>478541</v>
      </c>
      <c r="AD388" s="19">
        <v>25000</v>
      </c>
      <c r="AE388" s="19">
        <f>SUM(AC388:AD388)</f>
        <v>503541</v>
      </c>
      <c r="AF388" s="19">
        <v>525529</v>
      </c>
      <c r="AG388" s="15" t="s">
        <v>10</v>
      </c>
    </row>
    <row r="389" spans="1:33">
      <c r="A389" s="3" t="s">
        <v>271</v>
      </c>
      <c r="B389" s="4" t="s">
        <v>272</v>
      </c>
      <c r="C389" s="5">
        <v>39751</v>
      </c>
      <c r="D389" s="6">
        <v>41274</v>
      </c>
      <c r="E389" s="17">
        <v>172867738</v>
      </c>
      <c r="F389" s="22">
        <f>SUM(K389-AC389)/AC389</f>
        <v>1.4425709313735234E-2</v>
      </c>
      <c r="G389" s="22">
        <f>SUM(M389-AE389)/AE389</f>
        <v>-2.8030281466153644E-2</v>
      </c>
      <c r="H389" s="22">
        <f>SUM(O389-AF389)/AF389</f>
        <v>-4.4553248328201234E-2</v>
      </c>
      <c r="I389" s="7" t="s">
        <v>272</v>
      </c>
      <c r="J389" s="8" t="s">
        <v>123</v>
      </c>
      <c r="K389" s="19">
        <v>561370</v>
      </c>
      <c r="L389" s="19">
        <v>224000</v>
      </c>
      <c r="M389" s="19">
        <f>SUM(K389:L389)</f>
        <v>785370</v>
      </c>
      <c r="N389" s="19">
        <v>100182</v>
      </c>
      <c r="O389" s="20">
        <f>SUM(M389:N389)</f>
        <v>885552</v>
      </c>
      <c r="P389" s="19">
        <v>311666</v>
      </c>
      <c r="Q389" s="19">
        <v>22796</v>
      </c>
      <c r="R389" s="2"/>
      <c r="S389" s="9" t="s">
        <v>7</v>
      </c>
      <c r="T389" s="10" t="s">
        <v>8</v>
      </c>
      <c r="U389" s="11" t="s">
        <v>7</v>
      </c>
      <c r="V389" s="12" t="s">
        <v>9</v>
      </c>
      <c r="W389" s="13"/>
      <c r="X389" s="19"/>
      <c r="Y389" s="19"/>
      <c r="Z389" s="19"/>
      <c r="AA389" s="19"/>
      <c r="AB389" s="19"/>
      <c r="AC389" s="19">
        <v>553387</v>
      </c>
      <c r="AD389" s="19">
        <v>254632</v>
      </c>
      <c r="AE389" s="19">
        <f>SUM(AC389:AD389)</f>
        <v>808019</v>
      </c>
      <c r="AF389" s="19">
        <v>926846</v>
      </c>
      <c r="AG389" s="15" t="s">
        <v>10</v>
      </c>
    </row>
    <row r="390" spans="1:33">
      <c r="A390" s="3" t="s">
        <v>207</v>
      </c>
      <c r="B390" s="15" t="s">
        <v>208</v>
      </c>
      <c r="C390" s="14">
        <v>41501</v>
      </c>
      <c r="D390" s="6">
        <v>41060</v>
      </c>
      <c r="E390" s="17">
        <v>15054494</v>
      </c>
      <c r="F390" s="22">
        <f>SUM(K390-AC390)/AC390</f>
        <v>-3.0774924244367334E-2</v>
      </c>
      <c r="G390" s="22">
        <f>SUM(M390-AE390)/AE390</f>
        <v>-3.0774924244367334E-2</v>
      </c>
      <c r="H390" s="22">
        <f>SUM(O390-AF390)/AF390</f>
        <v>-2.4854806384130373E-2</v>
      </c>
      <c r="I390" s="7" t="s">
        <v>209</v>
      </c>
      <c r="J390" s="8" t="s">
        <v>6</v>
      </c>
      <c r="K390" s="19">
        <v>264518</v>
      </c>
      <c r="M390" s="19">
        <f>SUM(K390:L390)</f>
        <v>264518</v>
      </c>
      <c r="N390" s="19">
        <v>2114</v>
      </c>
      <c r="O390" s="20">
        <f>SUM(M390:N390)</f>
        <v>266632</v>
      </c>
      <c r="P390" s="19">
        <v>30250</v>
      </c>
      <c r="Q390" s="19">
        <v>8771</v>
      </c>
      <c r="R390" s="2"/>
      <c r="S390" s="15" t="s">
        <v>7</v>
      </c>
      <c r="T390" s="10" t="s">
        <v>8</v>
      </c>
      <c r="U390" s="11" t="s">
        <v>10</v>
      </c>
      <c r="V390" s="12" t="s">
        <v>9</v>
      </c>
      <c r="W390" s="13"/>
      <c r="X390" s="19"/>
      <c r="Z390" s="19"/>
      <c r="AA390" s="19"/>
      <c r="AB390" s="19"/>
      <c r="AC390" s="19">
        <v>272917</v>
      </c>
      <c r="AE390" s="19">
        <f>SUM(AC390:AD390)</f>
        <v>272917</v>
      </c>
      <c r="AF390" s="19">
        <v>273428</v>
      </c>
      <c r="AG390" s="15" t="s">
        <v>10</v>
      </c>
    </row>
    <row r="391" spans="1:33">
      <c r="A391" s="3" t="s">
        <v>104</v>
      </c>
      <c r="B391" s="4" t="s">
        <v>105</v>
      </c>
      <c r="C391" s="14">
        <v>36118</v>
      </c>
      <c r="D391" s="6">
        <v>41090</v>
      </c>
      <c r="E391" s="17">
        <v>17578944</v>
      </c>
      <c r="F391" s="22">
        <f>SUM(K391-AC391)/AC391</f>
        <v>-6.5104452310913899E-2</v>
      </c>
      <c r="G391" s="22">
        <f>SUM(M391-AE391)/AE391</f>
        <v>-3.1865848997025145E-2</v>
      </c>
      <c r="H391" s="22">
        <f>SUM(O391-AF391)/AF391</f>
        <v>1.3973651542626136E-4</v>
      </c>
      <c r="I391" s="7" t="s">
        <v>106</v>
      </c>
      <c r="J391" s="8" t="s">
        <v>6</v>
      </c>
      <c r="K391" s="19">
        <v>281268</v>
      </c>
      <c r="L391" s="19">
        <v>10000</v>
      </c>
      <c r="M391" s="19">
        <f>SUM(K391:L391)</f>
        <v>291268</v>
      </c>
      <c r="N391" s="19">
        <v>16497</v>
      </c>
      <c r="O391" s="20">
        <f>SUM(M391:N391)</f>
        <v>307765</v>
      </c>
      <c r="P391" s="19">
        <v>11000</v>
      </c>
      <c r="Q391" s="19">
        <v>41675</v>
      </c>
      <c r="R391" s="2"/>
      <c r="S391" s="9" t="s">
        <v>7</v>
      </c>
      <c r="T391" s="10" t="s">
        <v>8</v>
      </c>
      <c r="U391" s="11" t="s">
        <v>7</v>
      </c>
      <c r="V391" s="12" t="s">
        <v>9</v>
      </c>
      <c r="W391" s="15"/>
      <c r="X391" s="19"/>
      <c r="AA391" s="19"/>
      <c r="AB391" s="19"/>
      <c r="AC391" s="19">
        <v>300855</v>
      </c>
      <c r="AE391" s="19">
        <f>SUM(AC391:AD391)</f>
        <v>300855</v>
      </c>
      <c r="AF391" s="19">
        <v>307722</v>
      </c>
      <c r="AG391" s="15" t="s">
        <v>10</v>
      </c>
    </row>
    <row r="392" spans="1:33">
      <c r="A392" s="15" t="s">
        <v>1124</v>
      </c>
      <c r="B392" s="15" t="s">
        <v>1125</v>
      </c>
      <c r="C392" s="14">
        <v>36770</v>
      </c>
      <c r="D392" s="14">
        <v>41182</v>
      </c>
      <c r="E392" s="17">
        <v>16267529</v>
      </c>
      <c r="F392" s="22">
        <f>SUM(K392-AC392)/AC392</f>
        <v>-5.3807039317516354E-2</v>
      </c>
      <c r="G392" s="22">
        <f>SUM(M392-AE392)/AE392</f>
        <v>-3.2946343579424275E-2</v>
      </c>
      <c r="H392" s="22">
        <f>SUM(O392-AF392)/AF392</f>
        <v>-3.2946343579424275E-2</v>
      </c>
      <c r="I392" s="15" t="s">
        <v>1126</v>
      </c>
      <c r="J392" s="15" t="s">
        <v>1127</v>
      </c>
      <c r="K392" s="19">
        <v>314102</v>
      </c>
      <c r="L392" s="19">
        <v>6925</v>
      </c>
      <c r="M392" s="19">
        <f>SUM(K392:L392)</f>
        <v>321027</v>
      </c>
      <c r="O392" s="20">
        <f>SUM(M392:N392)</f>
        <v>321027</v>
      </c>
      <c r="P392" s="19">
        <v>24500</v>
      </c>
      <c r="Q392" s="19">
        <v>13037</v>
      </c>
      <c r="R392" s="2"/>
      <c r="S392" s="9" t="s">
        <v>7</v>
      </c>
      <c r="T392" s="10" t="s">
        <v>8</v>
      </c>
      <c r="U392" s="11" t="s">
        <v>7</v>
      </c>
      <c r="V392" s="12" t="s">
        <v>9</v>
      </c>
      <c r="W392" s="15"/>
      <c r="X392" s="19"/>
      <c r="AA392" s="19"/>
      <c r="AB392" s="19"/>
      <c r="AC392" s="19">
        <v>331964</v>
      </c>
      <c r="AE392" s="19">
        <f>SUM(AC392:AD392)</f>
        <v>331964</v>
      </c>
      <c r="AF392" s="19">
        <v>331964</v>
      </c>
      <c r="AG392" s="15" t="s">
        <v>10</v>
      </c>
    </row>
    <row r="393" spans="1:33">
      <c r="A393" s="3" t="s">
        <v>1252</v>
      </c>
      <c r="B393" s="4" t="s">
        <v>1253</v>
      </c>
      <c r="C393" s="14">
        <v>39965</v>
      </c>
      <c r="D393" s="6">
        <v>41274</v>
      </c>
      <c r="E393" s="17">
        <v>112569752</v>
      </c>
      <c r="F393" s="22">
        <f>SUM(K393-AC393)/AC393</f>
        <v>-2.24961143075287E-4</v>
      </c>
      <c r="G393" s="22">
        <f>SUM(M393-AE393)/AE393</f>
        <v>-3.3179073385544391E-2</v>
      </c>
      <c r="H393" s="22">
        <f>SUM(O393-AF393)/AF393</f>
        <v>-2.9171501009840575E-2</v>
      </c>
      <c r="I393" s="7" t="s">
        <v>1253</v>
      </c>
      <c r="J393" s="8" t="s">
        <v>6</v>
      </c>
      <c r="K393" s="19">
        <v>439977</v>
      </c>
      <c r="M393" s="19">
        <f>SUM(K393:L393)</f>
        <v>439977</v>
      </c>
      <c r="N393" s="19">
        <v>11866</v>
      </c>
      <c r="O393" s="20">
        <f>SUM(M393:N393)</f>
        <v>451843</v>
      </c>
      <c r="P393" s="19">
        <v>93310</v>
      </c>
      <c r="Q393" s="19">
        <v>25066</v>
      </c>
      <c r="R393" s="15" t="s">
        <v>1254</v>
      </c>
      <c r="S393" s="9" t="s">
        <v>7</v>
      </c>
      <c r="T393" s="10" t="s">
        <v>8</v>
      </c>
      <c r="U393" s="11" t="s">
        <v>7</v>
      </c>
      <c r="V393" s="12" t="s">
        <v>9</v>
      </c>
      <c r="W393" s="13"/>
      <c r="X393" s="19"/>
      <c r="Z393" s="19"/>
      <c r="AA393" s="19"/>
      <c r="AB393" s="19"/>
      <c r="AC393" s="19">
        <v>440076</v>
      </c>
      <c r="AD393" s="19">
        <v>15000</v>
      </c>
      <c r="AE393" s="19">
        <f>SUM(AC393:AD393)</f>
        <v>455076</v>
      </c>
      <c r="AF393" s="19">
        <v>465420</v>
      </c>
      <c r="AG393" s="15" t="s">
        <v>10</v>
      </c>
    </row>
    <row r="394" spans="1:33">
      <c r="A394" s="15" t="s">
        <v>1114</v>
      </c>
      <c r="B394" s="15" t="s">
        <v>1115</v>
      </c>
      <c r="C394" s="14">
        <v>41620</v>
      </c>
      <c r="D394" s="14">
        <v>41213</v>
      </c>
      <c r="E394" s="17">
        <v>60883284</v>
      </c>
      <c r="F394" s="22">
        <f>SUM(K394-AC394)/AC394</f>
        <v>0</v>
      </c>
      <c r="G394" s="22">
        <f>SUM(M394-AE394)/AE394</f>
        <v>-3.393884762679214E-2</v>
      </c>
      <c r="H394" s="22">
        <f>SUM(O394-AF394)/AF394</f>
        <v>-3.393884762679214E-2</v>
      </c>
      <c r="I394" s="15" t="s">
        <v>1116</v>
      </c>
      <c r="J394" s="15" t="s">
        <v>39</v>
      </c>
      <c r="K394" s="19">
        <v>2510476</v>
      </c>
      <c r="L394" s="19">
        <v>336000</v>
      </c>
      <c r="M394" s="19">
        <f>SUM(K394:L394)</f>
        <v>2846476</v>
      </c>
      <c r="O394" s="20">
        <f>SUM(M394:N394)</f>
        <v>2846476</v>
      </c>
      <c r="P394" s="19">
        <v>29400</v>
      </c>
      <c r="Q394" s="19">
        <v>11390</v>
      </c>
      <c r="R394" s="2"/>
      <c r="S394" s="9" t="s">
        <v>7</v>
      </c>
      <c r="T394" s="10" t="s">
        <v>8</v>
      </c>
      <c r="U394" s="11" t="s">
        <v>10</v>
      </c>
      <c r="V394" s="12" t="s">
        <v>9</v>
      </c>
      <c r="W394" s="15"/>
      <c r="X394" s="19"/>
      <c r="Y394" s="19"/>
      <c r="AA394" s="19"/>
      <c r="AB394" s="19"/>
      <c r="AC394" s="19">
        <v>2510476</v>
      </c>
      <c r="AD394" s="19">
        <v>436000</v>
      </c>
      <c r="AE394" s="19">
        <f>SUM(AC394:AD394)</f>
        <v>2946476</v>
      </c>
      <c r="AF394" s="19">
        <v>2946476</v>
      </c>
      <c r="AG394" s="15" t="s">
        <v>10</v>
      </c>
    </row>
    <row r="395" spans="1:33">
      <c r="A395" s="3" t="s">
        <v>155</v>
      </c>
      <c r="B395" s="4" t="s">
        <v>156</v>
      </c>
      <c r="C395" s="14">
        <v>39223</v>
      </c>
      <c r="D395" s="6">
        <v>41274</v>
      </c>
      <c r="E395" s="17">
        <v>17018460</v>
      </c>
      <c r="F395" s="22">
        <f>SUM(K395-AC395)/AC395</f>
        <v>-7.4410733873772638E-4</v>
      </c>
      <c r="G395" s="22">
        <f>SUM(M395-AE395)/AE395</f>
        <v>-3.401592445242984E-2</v>
      </c>
      <c r="H395" s="22">
        <f>SUM(O395-AF395)/AF395</f>
        <v>-2.8436774337509227E-2</v>
      </c>
      <c r="I395" s="7" t="s">
        <v>156</v>
      </c>
      <c r="J395" s="8" t="s">
        <v>157</v>
      </c>
      <c r="K395" s="19">
        <v>597587</v>
      </c>
      <c r="L395" s="19">
        <v>125000</v>
      </c>
      <c r="M395" s="19">
        <f>SUM(K395:L395)</f>
        <v>722587</v>
      </c>
      <c r="N395" s="19">
        <v>69853</v>
      </c>
      <c r="O395" s="20">
        <f>SUM(M395:N395)</f>
        <v>792440</v>
      </c>
      <c r="P395" s="19">
        <v>21462</v>
      </c>
      <c r="Q395" s="19">
        <v>16918</v>
      </c>
      <c r="R395" s="2"/>
      <c r="S395" s="9" t="s">
        <v>7</v>
      </c>
      <c r="T395" s="10" t="s">
        <v>8</v>
      </c>
      <c r="U395" s="11" t="s">
        <v>7</v>
      </c>
      <c r="V395" s="12" t="s">
        <v>9</v>
      </c>
      <c r="W395" s="13"/>
      <c r="X395" s="19"/>
      <c r="Y395" s="19"/>
      <c r="Z395" s="19"/>
      <c r="AA395" s="19"/>
      <c r="AB395" s="19"/>
      <c r="AC395" s="19">
        <v>598032</v>
      </c>
      <c r="AD395" s="19">
        <v>150000</v>
      </c>
      <c r="AE395" s="19">
        <f>SUM(AC395:AD395)</f>
        <v>748032</v>
      </c>
      <c r="AF395" s="19">
        <v>815634</v>
      </c>
      <c r="AG395" s="15" t="s">
        <v>10</v>
      </c>
    </row>
    <row r="396" spans="1:33">
      <c r="A396" s="3" t="s">
        <v>193</v>
      </c>
      <c r="B396" s="4" t="s">
        <v>194</v>
      </c>
      <c r="C396" s="5">
        <v>41730</v>
      </c>
      <c r="D396" s="6">
        <v>41090</v>
      </c>
      <c r="E396" s="17">
        <v>97477457</v>
      </c>
      <c r="F396" s="22">
        <f>SUM(K396-AC396)/AC396</f>
        <v>-5.1108949203677187E-2</v>
      </c>
      <c r="G396" s="22">
        <f>SUM(M396-AE396)/AE396</f>
        <v>-3.5656025291814115E-2</v>
      </c>
      <c r="H396" s="22">
        <f>SUM(O396-AF396)/AF396</f>
        <v>-2.6195843080926953E-3</v>
      </c>
      <c r="I396" s="7" t="s">
        <v>195</v>
      </c>
      <c r="J396" s="15" t="s">
        <v>18</v>
      </c>
      <c r="K396" s="19">
        <v>434037</v>
      </c>
      <c r="L396" s="19">
        <v>205000</v>
      </c>
      <c r="M396" s="19">
        <f>SUM(K396:L396)</f>
        <v>639037</v>
      </c>
      <c r="N396" s="19">
        <v>62286</v>
      </c>
      <c r="O396" s="20">
        <f>SUM(M396:N396)</f>
        <v>701323</v>
      </c>
      <c r="P396" s="19">
        <v>24500</v>
      </c>
      <c r="Q396" s="19">
        <v>23604</v>
      </c>
      <c r="R396" s="2"/>
      <c r="S396" s="9" t="s">
        <v>7</v>
      </c>
      <c r="T396" s="10" t="s">
        <v>8</v>
      </c>
      <c r="U396" s="11" t="s">
        <v>7</v>
      </c>
      <c r="V396" s="12" t="s">
        <v>9</v>
      </c>
      <c r="W396" s="15"/>
      <c r="X396" s="19"/>
      <c r="Y396" s="19"/>
      <c r="Z396" s="19"/>
      <c r="AA396" s="19"/>
      <c r="AB396" s="19"/>
      <c r="AC396" s="19">
        <v>457415</v>
      </c>
      <c r="AD396" s="19">
        <v>205250</v>
      </c>
      <c r="AE396" s="19">
        <f>SUM(AC396:AD396)</f>
        <v>662665</v>
      </c>
      <c r="AF396" s="19">
        <v>703165</v>
      </c>
      <c r="AG396" s="15" t="s">
        <v>10</v>
      </c>
    </row>
    <row r="397" spans="1:33">
      <c r="A397" s="15" t="s">
        <v>374</v>
      </c>
      <c r="B397" s="15" t="s">
        <v>375</v>
      </c>
      <c r="C397" s="14">
        <v>35698</v>
      </c>
      <c r="D397" s="14">
        <v>41274</v>
      </c>
      <c r="E397" s="17">
        <v>16094212</v>
      </c>
      <c r="F397" s="22">
        <f>SUM(K397-AC397)/AC397</f>
        <v>0</v>
      </c>
      <c r="G397" s="22">
        <f>SUM(M397-AE397)/AE397</f>
        <v>-3.6119258108487817E-2</v>
      </c>
      <c r="H397" s="22">
        <f>SUM(O397-AF397)/AF397</f>
        <v>-4.7950519950769668E-2</v>
      </c>
      <c r="I397" s="15" t="s">
        <v>376</v>
      </c>
      <c r="J397" s="15" t="s">
        <v>6</v>
      </c>
      <c r="K397" s="19">
        <v>335000</v>
      </c>
      <c r="L397" s="19">
        <v>80075</v>
      </c>
      <c r="M397" s="19">
        <f>SUM(K397:L397)</f>
        <v>415075</v>
      </c>
      <c r="N397" s="19">
        <v>11923</v>
      </c>
      <c r="O397" s="20">
        <f>SUM(M397:N397)</f>
        <v>426998</v>
      </c>
      <c r="P397" s="19">
        <v>50377</v>
      </c>
      <c r="Q397" s="19">
        <v>45299</v>
      </c>
      <c r="S397" s="9" t="s">
        <v>7</v>
      </c>
      <c r="T397" s="10" t="s">
        <v>8</v>
      </c>
      <c r="U397" s="11" t="s">
        <v>7</v>
      </c>
      <c r="V397" s="12" t="s">
        <v>9</v>
      </c>
      <c r="W397" s="15"/>
      <c r="X397" s="19"/>
      <c r="Y397" s="19"/>
      <c r="Z397" s="19"/>
      <c r="AA397" s="19"/>
      <c r="AB397" s="19"/>
      <c r="AC397" s="19">
        <v>335000</v>
      </c>
      <c r="AD397" s="19">
        <v>95629</v>
      </c>
      <c r="AE397" s="19">
        <f>SUM(AC397:AD397)</f>
        <v>430629</v>
      </c>
      <c r="AF397" s="19">
        <v>448504</v>
      </c>
      <c r="AG397" s="15" t="s">
        <v>10</v>
      </c>
    </row>
    <row r="398" spans="1:33">
      <c r="A398" s="3" t="s">
        <v>461</v>
      </c>
      <c r="B398" s="4" t="s">
        <v>462</v>
      </c>
      <c r="C398" s="14">
        <v>38047</v>
      </c>
      <c r="D398" s="6">
        <v>41152</v>
      </c>
      <c r="E398" s="17">
        <v>84726518</v>
      </c>
      <c r="F398" s="22">
        <f>SUM(K398-AC398)/AC398</f>
        <v>-3.9056569030628235E-2</v>
      </c>
      <c r="G398" s="22">
        <f>SUM(M398-AE398)/AE398</f>
        <v>-3.9056569030628235E-2</v>
      </c>
      <c r="H398" s="22">
        <f>SUM(O398-AF398)/AF398</f>
        <v>-3.7532378734016325E-2</v>
      </c>
      <c r="I398" s="7" t="s">
        <v>462</v>
      </c>
      <c r="J398" s="8" t="s">
        <v>463</v>
      </c>
      <c r="K398" s="19">
        <v>297461</v>
      </c>
      <c r="M398" s="19">
        <f>SUM(K398:L398)</f>
        <v>297461</v>
      </c>
      <c r="N398" s="19">
        <v>41779</v>
      </c>
      <c r="O398" s="20">
        <f>SUM(M398:N398)</f>
        <v>339240</v>
      </c>
      <c r="P398" s="19">
        <v>12253</v>
      </c>
      <c r="Q398" s="19">
        <v>11346</v>
      </c>
      <c r="R398" s="15" t="s">
        <v>464</v>
      </c>
      <c r="S398" s="15" t="s">
        <v>7</v>
      </c>
      <c r="T398" s="10" t="s">
        <v>8</v>
      </c>
      <c r="U398" s="11" t="s">
        <v>7</v>
      </c>
      <c r="V398" s="12" t="s">
        <v>9</v>
      </c>
      <c r="W398" s="13"/>
      <c r="X398" s="19"/>
      <c r="Y398" s="19"/>
      <c r="Z398" s="19"/>
      <c r="AA398" s="19"/>
      <c r="AB398" s="19"/>
      <c r="AC398" s="19">
        <v>309551</v>
      </c>
      <c r="AE398" s="19">
        <f>SUM(AC398:AD398)</f>
        <v>309551</v>
      </c>
      <c r="AF398" s="19">
        <v>352469</v>
      </c>
      <c r="AG398" s="2"/>
    </row>
    <row r="399" spans="1:33">
      <c r="A399" s="15" t="s">
        <v>663</v>
      </c>
      <c r="B399" s="15" t="s">
        <v>664</v>
      </c>
      <c r="C399" s="14">
        <v>31778</v>
      </c>
      <c r="D399" s="14">
        <v>41090</v>
      </c>
      <c r="E399" s="17">
        <v>24298532</v>
      </c>
      <c r="F399" s="22">
        <f>SUM(K399-AC399)/AC399</f>
        <v>-3.9298171336580902E-2</v>
      </c>
      <c r="G399" s="22">
        <f>SUM(M399-AE399)/AE399</f>
        <v>-3.9298171336580902E-2</v>
      </c>
      <c r="H399" s="22">
        <f>SUM(O399-AF399)/AF399</f>
        <v>-1.5923574718217464E-2</v>
      </c>
      <c r="I399" s="15" t="s">
        <v>664</v>
      </c>
      <c r="J399" s="15" t="s">
        <v>58</v>
      </c>
      <c r="K399" s="19">
        <v>390288</v>
      </c>
      <c r="M399" s="19">
        <f>SUM(K399:L399)</f>
        <v>390288</v>
      </c>
      <c r="N399" s="19">
        <v>9496</v>
      </c>
      <c r="O399" s="20">
        <f>SUM(M399:N399)</f>
        <v>399784</v>
      </c>
      <c r="P399" s="19">
        <v>34000</v>
      </c>
      <c r="Q399" s="19">
        <v>32292</v>
      </c>
      <c r="R399" s="2"/>
      <c r="S399" s="15" t="s">
        <v>7</v>
      </c>
      <c r="T399" s="15" t="s">
        <v>8</v>
      </c>
      <c r="U399" s="15" t="s">
        <v>7</v>
      </c>
      <c r="V399" s="15" t="s">
        <v>9</v>
      </c>
      <c r="W399" s="2"/>
      <c r="AC399" s="19">
        <v>406253</v>
      </c>
      <c r="AE399" s="19">
        <f>SUM(AC399:AD399)</f>
        <v>406253</v>
      </c>
      <c r="AF399" s="19">
        <v>406253</v>
      </c>
      <c r="AG399" s="15" t="s">
        <v>10</v>
      </c>
    </row>
    <row r="400" spans="1:33">
      <c r="A400" s="3" t="s">
        <v>1296</v>
      </c>
      <c r="B400" s="4" t="s">
        <v>1486</v>
      </c>
      <c r="C400" s="14">
        <v>33970</v>
      </c>
      <c r="D400" s="6">
        <v>41090</v>
      </c>
      <c r="E400" s="17">
        <v>101128558</v>
      </c>
      <c r="F400" s="22">
        <f>SUM(K400-AC400)/AC400</f>
        <v>-0.24406193091717462</v>
      </c>
      <c r="G400" s="22">
        <f>SUM(M400-AE400)/AE400</f>
        <v>-4.2538188857763733E-2</v>
      </c>
      <c r="H400" s="22">
        <f>SUM(O400-AF400)/AF400</f>
        <v>-1.6361006232866029E-2</v>
      </c>
      <c r="I400" s="7" t="s">
        <v>1297</v>
      </c>
      <c r="J400" s="8" t="s">
        <v>14</v>
      </c>
      <c r="K400" s="19">
        <v>308425</v>
      </c>
      <c r="L400" s="19">
        <v>139670</v>
      </c>
      <c r="M400" s="19">
        <f>SUM(K400:L400)</f>
        <v>448095</v>
      </c>
      <c r="N400" s="19">
        <v>12251</v>
      </c>
      <c r="O400" s="20">
        <f>SUM(M400:N400)</f>
        <v>460346</v>
      </c>
      <c r="P400" s="19">
        <v>36751</v>
      </c>
      <c r="Q400" s="19">
        <v>6408</v>
      </c>
      <c r="S400" s="2"/>
      <c r="T400" s="10" t="s">
        <v>1487</v>
      </c>
      <c r="U400" s="11" t="s">
        <v>1488</v>
      </c>
      <c r="V400" s="12" t="s">
        <v>9</v>
      </c>
      <c r="W400" s="15"/>
      <c r="X400" s="19"/>
      <c r="Z400" s="19"/>
      <c r="AA400" s="19"/>
      <c r="AB400" s="19"/>
      <c r="AC400" s="19">
        <v>408003</v>
      </c>
      <c r="AD400" s="19">
        <v>60000</v>
      </c>
      <c r="AE400" s="19">
        <f>SUM(AC400:AD400)</f>
        <v>468003</v>
      </c>
      <c r="AF400" s="19">
        <v>468003</v>
      </c>
      <c r="AG400" s="2"/>
    </row>
    <row r="401" spans="1:33">
      <c r="A401" s="3" t="s">
        <v>898</v>
      </c>
      <c r="B401" s="4" t="s">
        <v>899</v>
      </c>
      <c r="C401" s="5">
        <v>37865</v>
      </c>
      <c r="D401" s="6">
        <v>41182</v>
      </c>
      <c r="E401" s="17">
        <v>14122495</v>
      </c>
      <c r="F401" s="22">
        <f>SUM(K401-AC401)/AC401</f>
        <v>-4.3338285024766908E-2</v>
      </c>
      <c r="G401" s="22">
        <f>SUM(M401-AE401)/AE401</f>
        <v>-4.3338285024766908E-2</v>
      </c>
      <c r="H401" s="22">
        <f>SUM(O401-AF401)/AF401</f>
        <v>2.9429087019821994E-2</v>
      </c>
      <c r="I401" s="7" t="s">
        <v>900</v>
      </c>
      <c r="J401" s="8" t="s">
        <v>39</v>
      </c>
      <c r="K401" s="19">
        <v>188691</v>
      </c>
      <c r="M401" s="19">
        <f>SUM(K401:L401)</f>
        <v>188691</v>
      </c>
      <c r="N401" s="19">
        <v>29794</v>
      </c>
      <c r="O401" s="20">
        <f>SUM(M401:N401)</f>
        <v>218485</v>
      </c>
      <c r="P401" s="19">
        <v>12410</v>
      </c>
      <c r="Q401" s="19">
        <v>0</v>
      </c>
      <c r="R401" s="2"/>
      <c r="S401" s="9" t="s">
        <v>7</v>
      </c>
      <c r="T401" s="10" t="s">
        <v>8</v>
      </c>
      <c r="U401" s="11" t="s">
        <v>7</v>
      </c>
      <c r="V401" s="12" t="s">
        <v>9</v>
      </c>
      <c r="W401" s="13"/>
      <c r="X401" s="19"/>
      <c r="Z401" s="19"/>
      <c r="AA401" s="19"/>
      <c r="AB401" s="19"/>
      <c r="AC401" s="19">
        <v>197239</v>
      </c>
      <c r="AE401" s="19">
        <f>SUM(AC401:AD401)</f>
        <v>197239</v>
      </c>
      <c r="AF401" s="19">
        <v>212239</v>
      </c>
      <c r="AG401" s="2"/>
    </row>
    <row r="402" spans="1:33">
      <c r="A402" s="15" t="s">
        <v>823</v>
      </c>
      <c r="B402" s="15" t="s">
        <v>824</v>
      </c>
      <c r="C402" s="14">
        <v>40456</v>
      </c>
      <c r="D402" s="14">
        <v>41364</v>
      </c>
      <c r="E402" s="17">
        <v>23904634</v>
      </c>
      <c r="F402" s="22">
        <f>SUM(K402-AC402)/AC402</f>
        <v>-0.10590461750440612</v>
      </c>
      <c r="G402" s="22">
        <f>SUM(M402-AE402)/AE402</f>
        <v>-4.6119708158448826E-2</v>
      </c>
      <c r="H402" s="22">
        <f>SUM(O402-AF402)/AF402</f>
        <v>-2.029197948895476E-2</v>
      </c>
      <c r="I402" s="15" t="s">
        <v>825</v>
      </c>
      <c r="J402" s="15" t="s">
        <v>826</v>
      </c>
      <c r="K402" s="19">
        <v>323152</v>
      </c>
      <c r="L402" s="19">
        <v>21608</v>
      </c>
      <c r="M402" s="19">
        <f>SUM(K402:L402)</f>
        <v>344760</v>
      </c>
      <c r="N402" s="19">
        <v>17489</v>
      </c>
      <c r="O402" s="20">
        <f>SUM(M402:N402)</f>
        <v>362249</v>
      </c>
      <c r="P402" s="19">
        <v>25545</v>
      </c>
      <c r="Q402" s="19">
        <v>31436</v>
      </c>
      <c r="R402" s="2"/>
      <c r="S402" s="21" t="s">
        <v>10</v>
      </c>
      <c r="T402" s="10" t="s">
        <v>30</v>
      </c>
      <c r="U402" s="11" t="s">
        <v>7</v>
      </c>
      <c r="V402" s="12" t="s">
        <v>9</v>
      </c>
      <c r="W402" s="15" t="s">
        <v>827</v>
      </c>
      <c r="X402" s="19">
        <v>337957</v>
      </c>
      <c r="Y402" s="19">
        <v>21608</v>
      </c>
      <c r="Z402" s="19">
        <v>1243</v>
      </c>
      <c r="AA402" s="19">
        <v>25545</v>
      </c>
      <c r="AB402" s="19">
        <v>31797</v>
      </c>
      <c r="AC402" s="19">
        <v>361429</v>
      </c>
      <c r="AE402" s="19">
        <f>SUM(AC402:AD402)</f>
        <v>361429</v>
      </c>
      <c r="AF402" s="19">
        <v>369752</v>
      </c>
      <c r="AG402" s="15" t="s">
        <v>10</v>
      </c>
    </row>
    <row r="403" spans="1:33">
      <c r="A403" s="3" t="s">
        <v>594</v>
      </c>
      <c r="B403" s="4" t="s">
        <v>595</v>
      </c>
      <c r="C403" s="5">
        <v>38596</v>
      </c>
      <c r="D403" s="6">
        <v>41182</v>
      </c>
      <c r="E403" s="17">
        <v>11850016</v>
      </c>
      <c r="F403" s="22">
        <f>SUM(K403-AC403)/AC403</f>
        <v>-5.8302078698112006E-2</v>
      </c>
      <c r="G403" s="22">
        <f>SUM(M403-AE403)/AE403</f>
        <v>-4.9520757379748322E-2</v>
      </c>
      <c r="H403" s="22">
        <f>SUM(O403-AF403)/AF403</f>
        <v>-4.9520757379748322E-2</v>
      </c>
      <c r="I403" s="7" t="s">
        <v>596</v>
      </c>
      <c r="J403" s="8" t="s">
        <v>14</v>
      </c>
      <c r="K403" s="19">
        <v>296277</v>
      </c>
      <c r="L403" s="19">
        <v>27000</v>
      </c>
      <c r="M403" s="19">
        <f>SUM(K403:L403)</f>
        <v>323277</v>
      </c>
      <c r="O403" s="20">
        <f>SUM(M403:N403)</f>
        <v>323277</v>
      </c>
      <c r="P403" s="19">
        <v>36750</v>
      </c>
      <c r="Q403" s="19">
        <v>9051</v>
      </c>
      <c r="S403" s="9" t="s">
        <v>7</v>
      </c>
      <c r="T403" s="10" t="s">
        <v>8</v>
      </c>
      <c r="U403" s="11" t="s">
        <v>7</v>
      </c>
      <c r="V403" s="12" t="s">
        <v>9</v>
      </c>
      <c r="W403" s="13"/>
      <c r="X403" s="19"/>
      <c r="Y403" s="19"/>
      <c r="AA403" s="19"/>
      <c r="AB403" s="19"/>
      <c r="AC403" s="19">
        <v>314620</v>
      </c>
      <c r="AD403" s="19">
        <v>25500</v>
      </c>
      <c r="AE403" s="19">
        <f>SUM(AC403:AD403)</f>
        <v>340120</v>
      </c>
      <c r="AF403" s="19">
        <v>340120</v>
      </c>
      <c r="AG403" s="2"/>
    </row>
    <row r="404" spans="1:33">
      <c r="A404" s="3" t="s">
        <v>377</v>
      </c>
      <c r="B404" s="4" t="s">
        <v>378</v>
      </c>
      <c r="C404" s="14">
        <v>38204</v>
      </c>
      <c r="D404" s="6">
        <v>41274</v>
      </c>
      <c r="E404" s="17">
        <v>10406343</v>
      </c>
      <c r="F404" s="22">
        <f>SUM(K404-AC404)/AC404</f>
        <v>-2.7853850456114635E-2</v>
      </c>
      <c r="G404" s="22">
        <f>SUM(M404-AE404)/AE404</f>
        <v>-5.1929976348444311E-2</v>
      </c>
      <c r="H404" s="22">
        <f>SUM(O404-AF404)/AF404</f>
        <v>-5.1929976348444311E-2</v>
      </c>
      <c r="I404" s="7" t="s">
        <v>379</v>
      </c>
      <c r="J404" s="8" t="s">
        <v>6</v>
      </c>
      <c r="K404" s="19">
        <v>201627</v>
      </c>
      <c r="M404" s="19">
        <f>SUM(K404:L404)</f>
        <v>201627</v>
      </c>
      <c r="O404" s="20">
        <f>SUM(M404:N404)</f>
        <v>201627</v>
      </c>
      <c r="P404" s="19">
        <v>9481</v>
      </c>
      <c r="Q404" s="19">
        <v>13440</v>
      </c>
      <c r="R404" s="2"/>
      <c r="S404" s="2"/>
      <c r="T404" s="2"/>
      <c r="U404" s="11" t="s">
        <v>7</v>
      </c>
      <c r="V404" s="12" t="s">
        <v>9</v>
      </c>
      <c r="W404" s="13"/>
      <c r="X404" s="19"/>
      <c r="AA404" s="19"/>
      <c r="AB404" s="19"/>
      <c r="AC404" s="19">
        <v>207404</v>
      </c>
      <c r="AD404" s="19">
        <v>5267</v>
      </c>
      <c r="AE404" s="19">
        <f>SUM(AC404:AD404)</f>
        <v>212671</v>
      </c>
      <c r="AF404" s="19">
        <v>212671</v>
      </c>
      <c r="AG404" s="2"/>
    </row>
    <row r="405" spans="1:33">
      <c r="A405" s="15" t="s">
        <v>1059</v>
      </c>
      <c r="B405" s="15" t="s">
        <v>1060</v>
      </c>
      <c r="C405" s="14">
        <v>38051</v>
      </c>
      <c r="D405" s="14">
        <v>41274</v>
      </c>
      <c r="E405" s="17">
        <v>11690515</v>
      </c>
      <c r="F405" s="22">
        <f>SUM(K405-AC405)/AC405</f>
        <v>-5.3544346764574903E-2</v>
      </c>
      <c r="G405" s="22">
        <f>SUM(M405-AE405)/AE405</f>
        <v>-5.3544346764574903E-2</v>
      </c>
      <c r="H405" s="22">
        <f>SUM(O405-AF405)/AF405</f>
        <v>-5.1792744678095172E-2</v>
      </c>
      <c r="I405" s="15" t="s">
        <v>1060</v>
      </c>
      <c r="J405" s="15" t="s">
        <v>1061</v>
      </c>
      <c r="K405" s="19">
        <v>303923</v>
      </c>
      <c r="M405" s="19">
        <f>SUM(K405:L405)</f>
        <v>303923</v>
      </c>
      <c r="N405" s="19">
        <v>10860</v>
      </c>
      <c r="O405" s="20">
        <f>SUM(M405:N405)</f>
        <v>314783</v>
      </c>
      <c r="P405" s="19">
        <v>2769</v>
      </c>
      <c r="Q405" s="19">
        <v>19045</v>
      </c>
      <c r="R405" s="2"/>
      <c r="S405" s="15" t="s">
        <v>7</v>
      </c>
      <c r="T405" s="15" t="s">
        <v>30</v>
      </c>
      <c r="U405" s="15" t="s">
        <v>7</v>
      </c>
      <c r="V405" s="15" t="s">
        <v>9</v>
      </c>
      <c r="W405" s="15"/>
      <c r="X405" s="19"/>
      <c r="AA405" s="19"/>
      <c r="AB405" s="19"/>
      <c r="AC405" s="19">
        <v>321117</v>
      </c>
      <c r="AE405" s="19">
        <f>SUM(AC405:AD405)</f>
        <v>321117</v>
      </c>
      <c r="AF405" s="19">
        <v>331977</v>
      </c>
      <c r="AG405" s="2"/>
    </row>
    <row r="406" spans="1:33">
      <c r="A406" s="3" t="s">
        <v>446</v>
      </c>
      <c r="B406" s="4" t="s">
        <v>447</v>
      </c>
      <c r="C406" s="5">
        <v>34335</v>
      </c>
      <c r="D406" s="6">
        <v>41274</v>
      </c>
      <c r="E406" s="17">
        <v>43260083</v>
      </c>
      <c r="F406" s="22">
        <f>SUM(K406-AC406)/AC406</f>
        <v>8.3560170570006462E-2</v>
      </c>
      <c r="G406" s="22">
        <f>SUM(M406-AE406)/AE406</f>
        <v>-5.888283614737698E-2</v>
      </c>
      <c r="H406" s="22">
        <f>SUM(O406-AF406)/AF406</f>
        <v>-5.7124012604902054E-2</v>
      </c>
      <c r="I406" s="7" t="s">
        <v>448</v>
      </c>
      <c r="J406" s="8" t="s">
        <v>39</v>
      </c>
      <c r="K406" s="19">
        <v>373786</v>
      </c>
      <c r="L406" s="19">
        <v>50000</v>
      </c>
      <c r="M406" s="19">
        <f>SUM(K406:L406)</f>
        <v>423786</v>
      </c>
      <c r="N406" s="19">
        <v>792</v>
      </c>
      <c r="O406" s="20">
        <f>SUM(M406:N406)</f>
        <v>424578</v>
      </c>
      <c r="P406" s="19">
        <v>93256</v>
      </c>
      <c r="Q406" s="19">
        <v>9783</v>
      </c>
      <c r="R406" s="15" t="s">
        <v>449</v>
      </c>
      <c r="S406" s="9" t="s">
        <v>7</v>
      </c>
      <c r="T406" s="10" t="s">
        <v>8</v>
      </c>
      <c r="U406" s="11" t="s">
        <v>7</v>
      </c>
      <c r="V406" s="12" t="s">
        <v>9</v>
      </c>
      <c r="W406" s="13"/>
      <c r="X406" s="19"/>
      <c r="Y406" s="19"/>
      <c r="AA406" s="19"/>
      <c r="AB406" s="19"/>
      <c r="AC406" s="19">
        <v>344961</v>
      </c>
      <c r="AD406" s="19">
        <v>105340</v>
      </c>
      <c r="AE406" s="19">
        <f>SUM(AC406:AD406)</f>
        <v>450301</v>
      </c>
      <c r="AF406" s="19">
        <v>450301</v>
      </c>
      <c r="AG406" s="2"/>
    </row>
    <row r="407" spans="1:33">
      <c r="A407" s="3" t="s">
        <v>1042</v>
      </c>
      <c r="B407" s="4" t="s">
        <v>1043</v>
      </c>
      <c r="C407" s="5">
        <v>38638</v>
      </c>
      <c r="D407" s="6">
        <v>41274</v>
      </c>
      <c r="E407" s="17">
        <v>186648599</v>
      </c>
      <c r="F407" s="22">
        <f>SUM(K407-AC407)/AC407</f>
        <v>2.004836899536859E-2</v>
      </c>
      <c r="G407" s="22">
        <f>SUM(M407-AE407)/AE407</f>
        <v>-6.0000182406026698E-2</v>
      </c>
      <c r="H407" s="22">
        <f>SUM(O407-AF407)/AF407</f>
        <v>-6.0000182406026698E-2</v>
      </c>
      <c r="I407" s="7" t="s">
        <v>1044</v>
      </c>
      <c r="J407" s="15" t="s">
        <v>39</v>
      </c>
      <c r="K407" s="19">
        <v>387192</v>
      </c>
      <c r="L407" s="19">
        <v>25075</v>
      </c>
      <c r="M407" s="19">
        <f>SUM(K407:L407)</f>
        <v>412267</v>
      </c>
      <c r="O407" s="20">
        <f>SUM(M407:N407)</f>
        <v>412267</v>
      </c>
      <c r="P407" s="19">
        <v>17500</v>
      </c>
      <c r="Q407" s="19">
        <v>6975</v>
      </c>
      <c r="R407" s="2"/>
      <c r="S407" s="9" t="s">
        <v>7</v>
      </c>
      <c r="T407" s="10" t="s">
        <v>30</v>
      </c>
      <c r="U407" s="11" t="s">
        <v>7</v>
      </c>
      <c r="V407" s="12" t="s">
        <v>9</v>
      </c>
      <c r="W407" s="13"/>
      <c r="X407" s="19"/>
      <c r="Y407" s="19"/>
      <c r="AA407" s="19"/>
      <c r="AB407" s="19"/>
      <c r="AC407" s="19">
        <v>379582</v>
      </c>
      <c r="AD407" s="19">
        <v>59000</v>
      </c>
      <c r="AE407" s="19">
        <f>SUM(AC407:AD407)</f>
        <v>438582</v>
      </c>
      <c r="AF407" s="19">
        <v>438582</v>
      </c>
      <c r="AG407" s="2"/>
    </row>
    <row r="408" spans="1:33">
      <c r="A408" s="3" t="s">
        <v>606</v>
      </c>
      <c r="B408" s="4" t="s">
        <v>607</v>
      </c>
      <c r="C408" s="14">
        <v>40544</v>
      </c>
      <c r="D408" s="6">
        <v>41274</v>
      </c>
      <c r="E408" s="17">
        <v>119626676</v>
      </c>
      <c r="F408" s="22">
        <f>SUM(K408-AC408)/AC408</f>
        <v>-6.2619164645706285E-2</v>
      </c>
      <c r="G408" s="22">
        <f>SUM(M408-AE408)/AE408</f>
        <v>-6.2619164645706285E-2</v>
      </c>
      <c r="H408" s="22">
        <f>SUM(O408-AF408)/AF408</f>
        <v>0.92686839033707069</v>
      </c>
      <c r="I408" s="7" t="s">
        <v>607</v>
      </c>
      <c r="J408" s="8" t="s">
        <v>14</v>
      </c>
      <c r="K408" s="19">
        <v>347099</v>
      </c>
      <c r="M408" s="19">
        <f>SUM(K408:L408)</f>
        <v>347099</v>
      </c>
      <c r="N408" s="19">
        <v>742468</v>
      </c>
      <c r="O408" s="20">
        <f>SUM(M408:N408)</f>
        <v>1089567</v>
      </c>
      <c r="P408" s="19">
        <v>158411</v>
      </c>
      <c r="Q408" s="19">
        <v>30870</v>
      </c>
      <c r="R408" s="15" t="s">
        <v>609</v>
      </c>
      <c r="S408" s="21" t="s">
        <v>10</v>
      </c>
      <c r="T408" s="10" t="s">
        <v>8</v>
      </c>
      <c r="U408" s="11" t="s">
        <v>7</v>
      </c>
      <c r="V408" s="12" t="s">
        <v>9</v>
      </c>
      <c r="W408" s="13" t="s">
        <v>608</v>
      </c>
      <c r="X408" s="19">
        <v>399252</v>
      </c>
      <c r="Z408" s="19">
        <v>1152180</v>
      </c>
      <c r="AA408" s="19">
        <v>384578</v>
      </c>
      <c r="AB408" s="19">
        <v>25149</v>
      </c>
      <c r="AC408" s="19">
        <v>370286</v>
      </c>
      <c r="AE408" s="19">
        <f>SUM(AC408:AD408)</f>
        <v>370286</v>
      </c>
      <c r="AF408" s="19">
        <v>565460</v>
      </c>
      <c r="AG408" s="15" t="s">
        <v>10</v>
      </c>
    </row>
    <row r="409" spans="1:33">
      <c r="A409" s="3" t="s">
        <v>292</v>
      </c>
      <c r="B409" s="4" t="s">
        <v>293</v>
      </c>
      <c r="C409" s="5">
        <v>39203</v>
      </c>
      <c r="D409" s="6">
        <v>41121</v>
      </c>
      <c r="E409" s="17">
        <v>11156728</v>
      </c>
      <c r="F409" s="22">
        <f>SUM(K409-AC409)/AC409</f>
        <v>4.7772745592283679E-2</v>
      </c>
      <c r="G409" s="22">
        <f>SUM(M409-AE409)/AE409</f>
        <v>-6.4106631846776216E-2</v>
      </c>
      <c r="H409" s="22">
        <f>SUM(O409-AF409)/AF409</f>
        <v>-6.4106631846776216E-2</v>
      </c>
      <c r="I409" s="7" t="s">
        <v>293</v>
      </c>
      <c r="J409" s="8" t="s">
        <v>18</v>
      </c>
      <c r="K409" s="19">
        <v>306769</v>
      </c>
      <c r="M409" s="19">
        <f>SUM(K409:L409)</f>
        <v>306769</v>
      </c>
      <c r="O409" s="20">
        <f>SUM(M409:N409)</f>
        <v>306769</v>
      </c>
      <c r="P409" s="19">
        <v>36750</v>
      </c>
      <c r="Q409" s="19">
        <v>12795</v>
      </c>
      <c r="R409" s="2"/>
      <c r="S409" s="15" t="s">
        <v>7</v>
      </c>
      <c r="T409" s="10" t="s">
        <v>30</v>
      </c>
      <c r="U409" s="11" t="s">
        <v>7</v>
      </c>
      <c r="V409" s="12" t="s">
        <v>9</v>
      </c>
      <c r="W409" s="13"/>
      <c r="X409" s="19"/>
      <c r="AA409" s="19"/>
      <c r="AB409" s="19"/>
      <c r="AC409" s="19">
        <v>292782</v>
      </c>
      <c r="AD409" s="19">
        <v>35000</v>
      </c>
      <c r="AE409" s="19">
        <f>SUM(AC409:AD409)</f>
        <v>327782</v>
      </c>
      <c r="AF409" s="19">
        <v>327782</v>
      </c>
      <c r="AG409" s="15" t="s">
        <v>10</v>
      </c>
    </row>
    <row r="410" spans="1:33">
      <c r="A410" s="3" t="s">
        <v>986</v>
      </c>
      <c r="B410" s="4" t="s">
        <v>987</v>
      </c>
      <c r="C410" s="14">
        <v>39919</v>
      </c>
      <c r="D410" s="6">
        <v>41274</v>
      </c>
      <c r="E410" s="17">
        <v>32791149</v>
      </c>
      <c r="F410" s="22">
        <f>SUM(K410-AC410)/AC410</f>
        <v>-6.4692000444528705E-2</v>
      </c>
      <c r="G410" s="22">
        <f>SUM(M410-AE410)/AE410</f>
        <v>-6.4692000444528705E-2</v>
      </c>
      <c r="H410" s="22">
        <f>SUM(O410-AF410)/AF410</f>
        <v>-0.10516045506570183</v>
      </c>
      <c r="I410" s="7" t="s">
        <v>988</v>
      </c>
      <c r="J410" s="15" t="s">
        <v>6</v>
      </c>
      <c r="K410" s="19">
        <v>143075</v>
      </c>
      <c r="M410" s="19">
        <f>SUM(K410:L410)</f>
        <v>143075</v>
      </c>
      <c r="O410" s="20">
        <f>SUM(M410:N410)</f>
        <v>143075</v>
      </c>
      <c r="P410" s="19">
        <v>8584</v>
      </c>
      <c r="Q410" s="19">
        <v>4647</v>
      </c>
      <c r="S410" s="9" t="s">
        <v>7</v>
      </c>
      <c r="T410" s="10" t="s">
        <v>8</v>
      </c>
      <c r="U410" s="11" t="s">
        <v>7</v>
      </c>
      <c r="V410" s="12" t="s">
        <v>9</v>
      </c>
      <c r="W410" s="13"/>
      <c r="X410" s="19"/>
      <c r="AA410" s="19"/>
      <c r="AB410" s="19"/>
      <c r="AC410" s="19">
        <v>152971</v>
      </c>
      <c r="AE410" s="19">
        <f>SUM(AC410:AD410)</f>
        <v>152971</v>
      </c>
      <c r="AF410" s="19">
        <v>159889</v>
      </c>
      <c r="AG410" s="2"/>
    </row>
    <row r="411" spans="1:33">
      <c r="A411" s="3" t="s">
        <v>380</v>
      </c>
      <c r="B411" s="4" t="s">
        <v>381</v>
      </c>
      <c r="C411" s="5">
        <v>41821</v>
      </c>
      <c r="D411" s="6">
        <v>41274</v>
      </c>
      <c r="E411" s="17">
        <v>69185950</v>
      </c>
      <c r="F411" s="22">
        <f>SUM(K411-AC411)/AC411</f>
        <v>2.1972777252576799E-2</v>
      </c>
      <c r="G411" s="22">
        <f>SUM(M411-AE411)/AE411</f>
        <v>-6.5456790915506519E-2</v>
      </c>
      <c r="H411" s="22">
        <f>SUM(O411-AF411)/AF411</f>
        <v>-5.8968633438521448E-2</v>
      </c>
      <c r="I411" s="7" t="s">
        <v>382</v>
      </c>
      <c r="J411" s="2"/>
      <c r="K411" s="19">
        <v>445388</v>
      </c>
      <c r="L411" s="19">
        <v>137281</v>
      </c>
      <c r="M411" s="19">
        <f>SUM(K411:L411)</f>
        <v>582669</v>
      </c>
      <c r="N411" s="19">
        <v>17023</v>
      </c>
      <c r="O411" s="20">
        <f>SUM(M411:N411)</f>
        <v>599692</v>
      </c>
      <c r="P411" s="19">
        <v>343029</v>
      </c>
      <c r="Q411" s="19">
        <v>17315</v>
      </c>
      <c r="R411" s="2"/>
      <c r="S411" s="9" t="s">
        <v>7</v>
      </c>
      <c r="T411" s="10" t="s">
        <v>8</v>
      </c>
      <c r="U411" s="11" t="s">
        <v>7</v>
      </c>
      <c r="V411" s="12" t="s">
        <v>9</v>
      </c>
      <c r="W411" s="13"/>
      <c r="X411" s="19"/>
      <c r="Y411" s="19"/>
      <c r="Z411" s="19"/>
      <c r="AA411" s="19"/>
      <c r="AB411" s="19"/>
      <c r="AC411" s="19">
        <v>435812</v>
      </c>
      <c r="AD411" s="19">
        <v>187668</v>
      </c>
      <c r="AE411" s="19">
        <f>SUM(AC411:AD411)</f>
        <v>623480</v>
      </c>
      <c r="AF411" s="19">
        <v>637271</v>
      </c>
      <c r="AG411" s="15" t="s">
        <v>10</v>
      </c>
    </row>
    <row r="412" spans="1:33">
      <c r="A412" s="15" t="s">
        <v>610</v>
      </c>
      <c r="B412" s="15" t="s">
        <v>611</v>
      </c>
      <c r="C412" s="14">
        <v>35431</v>
      </c>
      <c r="D412" s="14">
        <v>41274</v>
      </c>
      <c r="E412" s="17">
        <v>13734329</v>
      </c>
      <c r="F412" s="22">
        <f>SUM(K412-AC412)/AC412</f>
        <v>-8.5448468325816165E-2</v>
      </c>
      <c r="G412" s="22">
        <f>SUM(M412-AE412)/AE412</f>
        <v>-6.5985438129493895E-2</v>
      </c>
      <c r="H412" s="22">
        <f>SUM(O412-AF412)/AF412</f>
        <v>-6.090587812544699E-2</v>
      </c>
      <c r="I412" s="15" t="s">
        <v>612</v>
      </c>
      <c r="J412" s="15" t="s">
        <v>91</v>
      </c>
      <c r="K412" s="19">
        <v>255287</v>
      </c>
      <c r="L412" s="19">
        <v>12438</v>
      </c>
      <c r="M412" s="19">
        <f>SUM(K412:L412)</f>
        <v>267725</v>
      </c>
      <c r="N412" s="19">
        <v>1456</v>
      </c>
      <c r="O412" s="20">
        <f>SUM(M412:N412)</f>
        <v>269181</v>
      </c>
      <c r="P412" s="19">
        <v>25000</v>
      </c>
      <c r="Q412" s="19">
        <v>9806</v>
      </c>
      <c r="R412" s="2"/>
      <c r="S412" s="9" t="s">
        <v>7</v>
      </c>
      <c r="T412" s="10" t="s">
        <v>30</v>
      </c>
      <c r="U412" s="11" t="s">
        <v>7</v>
      </c>
      <c r="V412" s="12" t="s">
        <v>9</v>
      </c>
      <c r="W412" s="15"/>
      <c r="X412" s="19"/>
      <c r="Y412" s="19"/>
      <c r="Z412" s="19"/>
      <c r="AA412" s="19"/>
      <c r="AB412" s="19"/>
      <c r="AC412" s="19">
        <v>279139</v>
      </c>
      <c r="AD412" s="19">
        <v>7500</v>
      </c>
      <c r="AE412" s="19">
        <f>SUM(AC412:AD412)</f>
        <v>286639</v>
      </c>
      <c r="AF412" s="19">
        <v>286639</v>
      </c>
      <c r="AG412" s="15" t="s">
        <v>10</v>
      </c>
    </row>
    <row r="413" spans="1:33">
      <c r="A413" s="3" t="s">
        <v>1326</v>
      </c>
      <c r="B413" s="4" t="s">
        <v>1327</v>
      </c>
      <c r="C413" s="2"/>
      <c r="D413" s="6">
        <v>41182</v>
      </c>
      <c r="E413" s="17">
        <v>24489810</v>
      </c>
      <c r="F413" s="22">
        <f>SUM(K413-AC413)/AC413</f>
        <v>-6.620848103574932E-2</v>
      </c>
      <c r="G413" s="22">
        <f>SUM(M413-AE413)/AE413</f>
        <v>-6.620848103574932E-2</v>
      </c>
      <c r="H413" s="22">
        <f>SUM(O413-AF413)/AF413</f>
        <v>9.8443747599920653E-2</v>
      </c>
      <c r="I413" s="7" t="s">
        <v>1327</v>
      </c>
      <c r="J413" s="8" t="s">
        <v>14</v>
      </c>
      <c r="K413" s="19">
        <v>189400</v>
      </c>
      <c r="M413" s="19">
        <f>SUM(K413:L413)</f>
        <v>189400</v>
      </c>
      <c r="N413" s="19">
        <v>414152</v>
      </c>
      <c r="O413" s="20">
        <f>SUM(M413:N413)</f>
        <v>603552</v>
      </c>
      <c r="Q413" s="19">
        <v>6687</v>
      </c>
      <c r="R413" s="15" t="s">
        <v>1328</v>
      </c>
      <c r="S413" s="9" t="s">
        <v>7</v>
      </c>
      <c r="T413" s="10" t="s">
        <v>30</v>
      </c>
      <c r="U413" s="11" t="s">
        <v>7</v>
      </c>
      <c r="V413" s="12" t="s">
        <v>9</v>
      </c>
      <c r="W413" s="13"/>
      <c r="X413" s="19"/>
      <c r="Z413" s="19"/>
      <c r="AB413" s="19"/>
      <c r="AC413" s="19">
        <v>202829</v>
      </c>
      <c r="AE413" s="19">
        <f>SUM(AC413:AD413)</f>
        <v>202829</v>
      </c>
      <c r="AF413" s="19">
        <v>549461</v>
      </c>
      <c r="AG413" s="2"/>
    </row>
    <row r="414" spans="1:33">
      <c r="A414" s="3" t="s">
        <v>328</v>
      </c>
      <c r="B414" s="4" t="s">
        <v>329</v>
      </c>
      <c r="C414" s="5">
        <v>41673</v>
      </c>
      <c r="D414" s="6">
        <v>41152</v>
      </c>
      <c r="E414" s="17">
        <v>22125548</v>
      </c>
      <c r="F414" s="22">
        <f>SUM(K414-AC414)/AC414</f>
        <v>-0.21223277952273681</v>
      </c>
      <c r="G414" s="22">
        <f>SUM(M414-AE414)/AE414</f>
        <v>-7.2556470415483298E-2</v>
      </c>
      <c r="H414" s="22">
        <f>SUM(O414-AF414)/AF414</f>
        <v>-7.2556470415483298E-2</v>
      </c>
      <c r="I414" s="7" t="s">
        <v>330</v>
      </c>
      <c r="J414" s="8" t="s">
        <v>6</v>
      </c>
      <c r="K414" s="19">
        <v>219958</v>
      </c>
      <c r="L414" s="19">
        <v>39000</v>
      </c>
      <c r="M414" s="19">
        <f>SUM(K414:L414)</f>
        <v>258958</v>
      </c>
      <c r="O414" s="20">
        <f>SUM(M414:N414)</f>
        <v>258958</v>
      </c>
      <c r="P414" s="19">
        <v>23370</v>
      </c>
      <c r="Q414" s="19">
        <v>14506</v>
      </c>
      <c r="R414" s="2"/>
      <c r="S414" s="9" t="s">
        <v>7</v>
      </c>
      <c r="T414" s="10" t="s">
        <v>30</v>
      </c>
      <c r="U414" s="11" t="s">
        <v>10</v>
      </c>
      <c r="V414" s="12" t="s">
        <v>9</v>
      </c>
      <c r="W414" s="13"/>
      <c r="X414" s="19"/>
      <c r="AA414" s="19"/>
      <c r="AB414" s="19"/>
      <c r="AC414" s="19">
        <v>279217</v>
      </c>
      <c r="AE414" s="19">
        <f>SUM(AC414:AD414)</f>
        <v>279217</v>
      </c>
      <c r="AF414" s="19">
        <v>279217</v>
      </c>
      <c r="AG414" s="15" t="s">
        <v>10</v>
      </c>
    </row>
    <row r="415" spans="1:33">
      <c r="A415" s="3" t="s">
        <v>1264</v>
      </c>
      <c r="B415" s="4" t="s">
        <v>1265</v>
      </c>
      <c r="C415" s="14">
        <v>38582</v>
      </c>
      <c r="D415" s="6">
        <v>41182</v>
      </c>
      <c r="E415" s="17">
        <v>17839447</v>
      </c>
      <c r="F415" s="22">
        <f>SUM(K415-AC415)/AC415</f>
        <v>-7.5258962645460864E-2</v>
      </c>
      <c r="G415" s="22">
        <f>SUM(M415-AE415)/AE415</f>
        <v>-7.5258962645460864E-2</v>
      </c>
      <c r="H415" s="22">
        <f>SUM(O415-AF415)/AF415</f>
        <v>-7.5258962645460864E-2</v>
      </c>
      <c r="I415" s="7" t="s">
        <v>1265</v>
      </c>
      <c r="J415" s="15" t="s">
        <v>14</v>
      </c>
      <c r="K415" s="19">
        <v>196759</v>
      </c>
      <c r="M415" s="19">
        <f>SUM(K415:L415)</f>
        <v>196759</v>
      </c>
      <c r="O415" s="20">
        <f>SUM(M415:N415)</f>
        <v>196759</v>
      </c>
      <c r="R415" s="2"/>
      <c r="S415" s="9" t="s">
        <v>7</v>
      </c>
      <c r="T415" s="10" t="s">
        <v>8</v>
      </c>
      <c r="U415" s="11" t="s">
        <v>7</v>
      </c>
      <c r="V415" s="12" t="s">
        <v>9</v>
      </c>
      <c r="W415" s="2"/>
      <c r="AC415" s="19">
        <v>212772</v>
      </c>
      <c r="AE415" s="19">
        <f>SUM(AC415:AD415)</f>
        <v>212772</v>
      </c>
      <c r="AF415" s="19">
        <v>212772</v>
      </c>
      <c r="AG415" s="2"/>
    </row>
    <row r="416" spans="1:33">
      <c r="A416" s="3" t="s">
        <v>972</v>
      </c>
      <c r="B416" s="4" t="s">
        <v>973</v>
      </c>
      <c r="C416" s="5">
        <v>39059</v>
      </c>
      <c r="D416" s="6">
        <v>41182</v>
      </c>
      <c r="E416" s="17">
        <v>92483433</v>
      </c>
      <c r="F416" s="22">
        <f>SUM(K416-AC416)/AC416</f>
        <v>-0.1524780696228227</v>
      </c>
      <c r="G416" s="22">
        <f>SUM(M416-AE416)/AE416</f>
        <v>-7.7702992031851617E-2</v>
      </c>
      <c r="H416" s="22">
        <f>SUM(O416-AF416)/AF416</f>
        <v>4.2487372781085005E-2</v>
      </c>
      <c r="I416" s="7" t="s">
        <v>973</v>
      </c>
      <c r="J416" s="8" t="s">
        <v>21</v>
      </c>
      <c r="K416" s="19">
        <v>302695</v>
      </c>
      <c r="L416" s="19">
        <v>225000</v>
      </c>
      <c r="M416" s="19">
        <f>SUM(K416:L416)</f>
        <v>527695</v>
      </c>
      <c r="N416" s="19">
        <v>91702</v>
      </c>
      <c r="O416" s="20">
        <f>SUM(M416:N416)</f>
        <v>619397</v>
      </c>
      <c r="P416" s="19">
        <v>25000</v>
      </c>
      <c r="Q416" s="19">
        <v>8154</v>
      </c>
      <c r="R416" s="2"/>
      <c r="S416" s="9" t="s">
        <v>7</v>
      </c>
      <c r="T416" s="10" t="s">
        <v>8</v>
      </c>
      <c r="U416" s="11" t="s">
        <v>7</v>
      </c>
      <c r="V416" s="12" t="s">
        <v>9</v>
      </c>
      <c r="W416" s="13"/>
      <c r="X416" s="19"/>
      <c r="Y416" s="19"/>
      <c r="Z416" s="19"/>
      <c r="AA416" s="19"/>
      <c r="AB416" s="19"/>
      <c r="AC416" s="19">
        <v>357153</v>
      </c>
      <c r="AD416" s="19">
        <v>215000</v>
      </c>
      <c r="AE416" s="19">
        <f>SUM(AC416:AD416)</f>
        <v>572153</v>
      </c>
      <c r="AF416" s="19">
        <v>594153</v>
      </c>
      <c r="AG416" s="15" t="s">
        <v>10</v>
      </c>
    </row>
    <row r="417" spans="1:33">
      <c r="A417" s="3" t="s">
        <v>546</v>
      </c>
      <c r="B417" s="4" t="s">
        <v>547</v>
      </c>
      <c r="C417" s="14">
        <v>41456</v>
      </c>
      <c r="D417" s="6">
        <v>41182</v>
      </c>
      <c r="E417" s="17">
        <v>25471891</v>
      </c>
      <c r="F417" s="22">
        <f>SUM(K417-AC417)/AC417</f>
        <v>-7.7977942039975434E-2</v>
      </c>
      <c r="G417" s="22">
        <f>SUM(M417-AE417)/AE417</f>
        <v>-7.7977942039975434E-2</v>
      </c>
      <c r="H417" s="22">
        <f>SUM(O417-AF417)/AF417</f>
        <v>-7.7977942039975434E-2</v>
      </c>
      <c r="I417" s="7" t="s">
        <v>548</v>
      </c>
      <c r="J417" s="8" t="s">
        <v>18</v>
      </c>
      <c r="K417" s="19">
        <v>274793</v>
      </c>
      <c r="M417" s="19">
        <f>SUM(K417:L417)</f>
        <v>274793</v>
      </c>
      <c r="O417" s="20">
        <f>SUM(M417:N417)</f>
        <v>274793</v>
      </c>
      <c r="P417" s="19">
        <v>8250</v>
      </c>
      <c r="Q417" s="19">
        <v>16303</v>
      </c>
      <c r="R417" s="15" t="s">
        <v>549</v>
      </c>
      <c r="S417" s="15" t="s">
        <v>7</v>
      </c>
      <c r="T417" s="15" t="s">
        <v>30</v>
      </c>
      <c r="U417" s="15" t="s">
        <v>10</v>
      </c>
      <c r="V417" s="15" t="s">
        <v>9</v>
      </c>
      <c r="W417" s="13"/>
      <c r="X417" s="19"/>
      <c r="AA417" s="19"/>
      <c r="AB417" s="19"/>
      <c r="AC417" s="19">
        <v>298033</v>
      </c>
      <c r="AE417" s="19">
        <f>SUM(AC417:AD417)</f>
        <v>298033</v>
      </c>
      <c r="AF417" s="19">
        <v>298033</v>
      </c>
      <c r="AG417" s="2"/>
    </row>
    <row r="418" spans="1:33">
      <c r="A418" s="15" t="s">
        <v>336</v>
      </c>
      <c r="B418" s="15" t="s">
        <v>337</v>
      </c>
      <c r="C418" s="14">
        <v>37210</v>
      </c>
      <c r="D418" s="14">
        <v>41274</v>
      </c>
      <c r="E418" s="17">
        <v>96098760</v>
      </c>
      <c r="F418" s="22">
        <f>SUM(K418-AC418)/AC418</f>
        <v>-0.31877510171680679</v>
      </c>
      <c r="G418" s="22">
        <f>SUM(M418-AE418)/AE418</f>
        <v>-8.2125350736317021E-2</v>
      </c>
      <c r="H418" s="22">
        <f>SUM(O418-AF418)/AF418</f>
        <v>0.59852579401986394</v>
      </c>
      <c r="I418" s="15" t="s">
        <v>337</v>
      </c>
      <c r="J418" s="15" t="s">
        <v>39</v>
      </c>
      <c r="K418" s="19">
        <v>520043</v>
      </c>
      <c r="L418" s="19">
        <v>180657</v>
      </c>
      <c r="M418" s="19">
        <f>SUM(K418:L418)</f>
        <v>700700</v>
      </c>
      <c r="N418" s="19">
        <v>519605</v>
      </c>
      <c r="O418" s="20">
        <f>SUM(M418:N418)</f>
        <v>1220305</v>
      </c>
      <c r="P418" s="19">
        <v>265712</v>
      </c>
      <c r="Q418" s="19">
        <v>20131</v>
      </c>
      <c r="R418" s="15" t="s">
        <v>338</v>
      </c>
      <c r="S418" s="15" t="s">
        <v>7</v>
      </c>
      <c r="T418" s="15" t="s">
        <v>8</v>
      </c>
      <c r="U418" s="15" t="s">
        <v>7</v>
      </c>
      <c r="V418" s="15" t="s">
        <v>9</v>
      </c>
      <c r="W418" s="15"/>
      <c r="X418" s="19"/>
      <c r="Y418" s="19"/>
      <c r="Z418" s="19"/>
      <c r="AA418" s="19"/>
      <c r="AB418" s="19"/>
      <c r="AC418" s="19">
        <v>763394</v>
      </c>
      <c r="AE418" s="19">
        <f>SUM(AC418:AD418)</f>
        <v>763394</v>
      </c>
      <c r="AF418" s="19">
        <v>763394</v>
      </c>
      <c r="AG418" s="2"/>
    </row>
    <row r="419" spans="1:33">
      <c r="A419" s="3" t="s">
        <v>630</v>
      </c>
      <c r="B419" s="4" t="s">
        <v>631</v>
      </c>
      <c r="C419" s="5">
        <v>39419</v>
      </c>
      <c r="D419" s="6">
        <v>41274</v>
      </c>
      <c r="E419" s="17">
        <v>21679907</v>
      </c>
      <c r="F419" s="22">
        <f>SUM(K419-AC419)/AC419</f>
        <v>4.7595624230499609E-2</v>
      </c>
      <c r="G419" s="22">
        <f>SUM(M419-AE419)/AE419</f>
        <v>-8.6881845209059685E-2</v>
      </c>
      <c r="H419" s="22">
        <f>SUM(O419-AF419)/AF419</f>
        <v>-8.6881845209059685E-2</v>
      </c>
      <c r="I419" s="7" t="s">
        <v>632</v>
      </c>
      <c r="J419" s="8" t="s">
        <v>6</v>
      </c>
      <c r="K419" s="19">
        <v>355665</v>
      </c>
      <c r="M419" s="19">
        <f>SUM(K419:L419)</f>
        <v>355665</v>
      </c>
      <c r="O419" s="20">
        <f>SUM(M419:N419)</f>
        <v>355665</v>
      </c>
      <c r="P419" s="19">
        <v>12500</v>
      </c>
      <c r="Q419" s="19">
        <v>17466</v>
      </c>
      <c r="R419" s="2"/>
      <c r="S419" s="9" t="s">
        <v>7</v>
      </c>
      <c r="T419" s="10" t="s">
        <v>8</v>
      </c>
      <c r="U419" s="11" t="s">
        <v>7</v>
      </c>
      <c r="V419" s="12" t="s">
        <v>9</v>
      </c>
      <c r="W419" s="13"/>
      <c r="X419" s="19"/>
      <c r="Y419" s="19"/>
      <c r="AA419" s="19"/>
      <c r="AB419" s="19"/>
      <c r="AC419" s="19">
        <v>339506</v>
      </c>
      <c r="AD419" s="19">
        <v>50000</v>
      </c>
      <c r="AE419" s="19">
        <f>SUM(AC419:AD419)</f>
        <v>389506</v>
      </c>
      <c r="AF419" s="19">
        <v>389506</v>
      </c>
      <c r="AG419" s="15" t="s">
        <v>10</v>
      </c>
    </row>
    <row r="420" spans="1:33">
      <c r="A420" s="15" t="s">
        <v>1421</v>
      </c>
      <c r="B420" s="15" t="s">
        <v>167</v>
      </c>
      <c r="C420" s="14">
        <v>40421</v>
      </c>
      <c r="D420" s="14">
        <v>41274</v>
      </c>
      <c r="E420" s="17">
        <v>49976052</v>
      </c>
      <c r="F420" s="22">
        <f>SUM(K420-AC420)/AC420</f>
        <v>1.1311121230029937E-3</v>
      </c>
      <c r="G420" s="22">
        <f>SUM(M420-AE420)/AE420</f>
        <v>-8.7294752554828339E-2</v>
      </c>
      <c r="H420" s="22">
        <f>SUM(O420-AF420)/AF420</f>
        <v>-8.7294752554828339E-2</v>
      </c>
      <c r="I420" s="15" t="s">
        <v>167</v>
      </c>
      <c r="J420" s="15" t="s">
        <v>6</v>
      </c>
      <c r="K420" s="19">
        <v>413335</v>
      </c>
      <c r="M420" s="19">
        <f>SUM(K420:L420)</f>
        <v>413335</v>
      </c>
      <c r="O420" s="20">
        <f>SUM(M420:N420)</f>
        <v>413335</v>
      </c>
      <c r="P420" s="19">
        <v>30474</v>
      </c>
      <c r="Q420" s="19">
        <v>4198</v>
      </c>
      <c r="R420" s="2"/>
      <c r="S420" s="9" t="s">
        <v>7</v>
      </c>
      <c r="T420" s="10" t="s">
        <v>30</v>
      </c>
      <c r="U420" s="11" t="s">
        <v>7</v>
      </c>
      <c r="V420" s="12" t="s">
        <v>9</v>
      </c>
      <c r="W420" s="15"/>
      <c r="X420" s="19"/>
      <c r="AA420" s="19"/>
      <c r="AB420" s="19"/>
      <c r="AC420" s="19">
        <v>412868</v>
      </c>
      <c r="AD420" s="19">
        <v>40000</v>
      </c>
      <c r="AE420" s="19">
        <f>SUM(AC420:AD420)</f>
        <v>452868</v>
      </c>
      <c r="AF420" s="19">
        <v>452868</v>
      </c>
      <c r="AG420" s="15" t="s">
        <v>10</v>
      </c>
    </row>
    <row r="421" spans="1:33">
      <c r="A421" s="3" t="s">
        <v>232</v>
      </c>
      <c r="B421" s="4" t="s">
        <v>233</v>
      </c>
      <c r="C421" s="5">
        <v>37635</v>
      </c>
      <c r="D421" s="6">
        <v>41274</v>
      </c>
      <c r="E421" s="17">
        <v>40693843</v>
      </c>
      <c r="F421" s="22">
        <f>SUM(K421-AC421)/AC421</f>
        <v>-8.7735400360222288E-2</v>
      </c>
      <c r="G421" s="22">
        <f>SUM(M421-AE421)/AE421</f>
        <v>-8.7735400360222288E-2</v>
      </c>
      <c r="H421" s="22">
        <f>SUM(O421-AF421)/AF421</f>
        <v>-8.308181411314948E-2</v>
      </c>
      <c r="I421" s="7" t="s">
        <v>233</v>
      </c>
      <c r="J421" s="8" t="s">
        <v>21</v>
      </c>
      <c r="K421" s="19">
        <v>819012</v>
      </c>
      <c r="M421" s="19">
        <f>SUM(K421:L421)</f>
        <v>819012</v>
      </c>
      <c r="N421" s="19">
        <v>12774</v>
      </c>
      <c r="O421" s="20">
        <f>SUM(M421:N421)</f>
        <v>831786</v>
      </c>
      <c r="P421" s="19">
        <v>1426</v>
      </c>
      <c r="Q421" s="19">
        <v>18858</v>
      </c>
      <c r="S421" s="9" t="s">
        <v>7</v>
      </c>
      <c r="T421" s="10" t="s">
        <v>8</v>
      </c>
      <c r="U421" s="11" t="s">
        <v>7</v>
      </c>
      <c r="V421" s="12" t="s">
        <v>9</v>
      </c>
      <c r="W421" s="15"/>
      <c r="X421" s="19"/>
      <c r="Z421" s="19"/>
      <c r="AB421" s="19"/>
      <c r="AC421" s="19">
        <v>897779</v>
      </c>
      <c r="AE421" s="19">
        <f>SUM(AC421:AD421)</f>
        <v>897779</v>
      </c>
      <c r="AF421" s="19">
        <v>907154</v>
      </c>
      <c r="AG421" s="15" t="s">
        <v>10</v>
      </c>
    </row>
    <row r="422" spans="1:33">
      <c r="A422" s="3" t="s">
        <v>1157</v>
      </c>
      <c r="B422" s="4" t="s">
        <v>1158</v>
      </c>
      <c r="C422" s="2"/>
      <c r="D422" s="6">
        <v>41152</v>
      </c>
      <c r="E422" s="17">
        <v>93189856</v>
      </c>
      <c r="F422" s="22">
        <f>SUM(K422-AC422)/AC422</f>
        <v>-8.9502349173698606E-2</v>
      </c>
      <c r="G422" s="22">
        <f>SUM(M422-AE422)/AE422</f>
        <v>-8.9502349173698606E-2</v>
      </c>
      <c r="H422" s="22">
        <f>SUM(O422-AF422)/AF422</f>
        <v>-5.3659360139564988E-2</v>
      </c>
      <c r="I422" s="7" t="s">
        <v>1159</v>
      </c>
      <c r="J422" s="8" t="s">
        <v>1160</v>
      </c>
      <c r="K422" s="19">
        <v>155808</v>
      </c>
      <c r="M422" s="19">
        <f>SUM(K422:L422)</f>
        <v>155808</v>
      </c>
      <c r="N422" s="19">
        <v>12352</v>
      </c>
      <c r="O422" s="20">
        <f>SUM(M422:N422)</f>
        <v>168160</v>
      </c>
      <c r="P422" s="19">
        <v>7618</v>
      </c>
      <c r="Q422" s="19">
        <v>1239</v>
      </c>
      <c r="R422" s="2"/>
      <c r="S422" s="15" t="s">
        <v>7</v>
      </c>
      <c r="T422" s="10" t="s">
        <v>8</v>
      </c>
      <c r="U422" s="11" t="s">
        <v>7</v>
      </c>
      <c r="V422" s="12" t="s">
        <v>9</v>
      </c>
      <c r="W422" s="13"/>
      <c r="X422" s="19"/>
      <c r="Z422" s="19"/>
      <c r="AA422" s="19"/>
      <c r="AB422" s="19"/>
      <c r="AC422" s="19">
        <v>171124</v>
      </c>
      <c r="AE422" s="19">
        <f>SUM(AC422:AD422)</f>
        <v>171124</v>
      </c>
      <c r="AF422" s="19">
        <v>177695</v>
      </c>
      <c r="AG422" s="2"/>
    </row>
    <row r="423" spans="1:33">
      <c r="A423" s="3" t="s">
        <v>366</v>
      </c>
      <c r="B423" s="15" t="s">
        <v>367</v>
      </c>
      <c r="C423" s="14">
        <v>36892</v>
      </c>
      <c r="D423" s="6">
        <v>41182</v>
      </c>
      <c r="E423" s="17">
        <v>19533926</v>
      </c>
      <c r="F423" s="22">
        <f>SUM(K423-AC423)/AC423</f>
        <v>-2.1965383798457243E-2</v>
      </c>
      <c r="G423" s="22">
        <f>SUM(M423-AE423)/AE423</f>
        <v>-8.9558273300943764E-2</v>
      </c>
      <c r="H423" s="22">
        <f>SUM(O423-AF423)/AF423</f>
        <v>-8.4671529724747494E-2</v>
      </c>
      <c r="I423" s="7" t="s">
        <v>368</v>
      </c>
      <c r="J423" s="8" t="s">
        <v>94</v>
      </c>
      <c r="K423" s="19">
        <v>377582</v>
      </c>
      <c r="L423" s="19">
        <v>30000</v>
      </c>
      <c r="M423" s="19">
        <f>SUM(K423:L423)</f>
        <v>407582</v>
      </c>
      <c r="N423" s="19">
        <v>20432</v>
      </c>
      <c r="O423" s="20">
        <f>SUM(M423:N423)</f>
        <v>428014</v>
      </c>
      <c r="P423" s="19">
        <v>17150</v>
      </c>
      <c r="Q423" s="19">
        <v>19709</v>
      </c>
      <c r="R423" s="2"/>
      <c r="S423" s="9" t="s">
        <v>7</v>
      </c>
      <c r="T423" s="10" t="s">
        <v>8</v>
      </c>
      <c r="U423" s="11" t="s">
        <v>7</v>
      </c>
      <c r="V423" s="12" t="s">
        <v>9</v>
      </c>
      <c r="W423" s="15"/>
      <c r="X423" s="19"/>
      <c r="Y423" s="19"/>
      <c r="Z423" s="19"/>
      <c r="AA423" s="19"/>
      <c r="AB423" s="19"/>
      <c r="AC423" s="19">
        <v>386062</v>
      </c>
      <c r="AD423" s="19">
        <v>61613</v>
      </c>
      <c r="AE423" s="19">
        <f>SUM(AC423:AD423)</f>
        <v>447675</v>
      </c>
      <c r="AF423" s="19">
        <v>467607</v>
      </c>
      <c r="AG423" s="15" t="s">
        <v>10</v>
      </c>
    </row>
    <row r="424" spans="1:33">
      <c r="A424" s="15" t="s">
        <v>1411</v>
      </c>
      <c r="B424" s="15" t="s">
        <v>1412</v>
      </c>
      <c r="C424" s="14">
        <v>39753</v>
      </c>
      <c r="D424" s="14">
        <v>41090</v>
      </c>
      <c r="E424" s="17">
        <v>70513144</v>
      </c>
      <c r="F424" s="22">
        <f>SUM(K424-AC424)/AC424</f>
        <v>-9.043207709618177E-2</v>
      </c>
      <c r="G424" s="22">
        <f>SUM(M424-AE424)/AE424</f>
        <v>-9.043207709618177E-2</v>
      </c>
      <c r="H424" s="22">
        <f>SUM(O424-AF424)/AF424</f>
        <v>-9.043207709618177E-2</v>
      </c>
      <c r="I424" s="15" t="s">
        <v>1412</v>
      </c>
      <c r="J424" s="15" t="s">
        <v>14</v>
      </c>
      <c r="K424" s="19">
        <v>246150</v>
      </c>
      <c r="M424" s="19">
        <f>SUM(K424:L424)</f>
        <v>246150</v>
      </c>
      <c r="O424" s="20">
        <f>SUM(M424:N424)</f>
        <v>246150</v>
      </c>
      <c r="P424" s="19">
        <v>52800</v>
      </c>
      <c r="Q424" s="19">
        <v>9956</v>
      </c>
      <c r="R424" s="2"/>
      <c r="S424" s="9" t="s">
        <v>7</v>
      </c>
      <c r="T424" s="10" t="s">
        <v>8</v>
      </c>
      <c r="U424" s="11" t="s">
        <v>7</v>
      </c>
      <c r="V424" s="12" t="s">
        <v>9</v>
      </c>
      <c r="W424" s="15"/>
      <c r="X424" s="19"/>
      <c r="AA424" s="19"/>
      <c r="AB424" s="19"/>
      <c r="AC424" s="19">
        <v>270623</v>
      </c>
      <c r="AE424" s="19">
        <f>SUM(AC424:AD424)</f>
        <v>270623</v>
      </c>
      <c r="AF424" s="19">
        <v>270623</v>
      </c>
      <c r="AG424" s="15" t="s">
        <v>10</v>
      </c>
    </row>
    <row r="425" spans="1:33">
      <c r="A425" s="3" t="s">
        <v>1144</v>
      </c>
      <c r="B425" s="4" t="s">
        <v>1145</v>
      </c>
      <c r="C425" s="14">
        <v>33604</v>
      </c>
      <c r="D425" s="6">
        <v>41152</v>
      </c>
      <c r="E425" s="17">
        <v>50645717</v>
      </c>
      <c r="F425" s="22">
        <f>SUM(K425-AC425)/AC425</f>
        <v>-0.12078364783086076</v>
      </c>
      <c r="G425" s="22">
        <f>SUM(M425-AE425)/AE425</f>
        <v>-9.1169554759605698E-2</v>
      </c>
      <c r="H425" s="22">
        <f>SUM(O425-AF425)/AF425</f>
        <v>4.8565173807057271E-2</v>
      </c>
      <c r="I425" s="7" t="s">
        <v>1146</v>
      </c>
      <c r="J425" s="8" t="s">
        <v>18</v>
      </c>
      <c r="K425" s="19">
        <v>413193</v>
      </c>
      <c r="L425" s="19">
        <v>160000</v>
      </c>
      <c r="M425" s="19">
        <f>SUM(K425:L425)</f>
        <v>573193</v>
      </c>
      <c r="N425" s="19">
        <v>177846</v>
      </c>
      <c r="O425" s="20">
        <f>SUM(M425:N425)</f>
        <v>751039</v>
      </c>
      <c r="P425" s="19">
        <v>29400</v>
      </c>
      <c r="Q425" s="19">
        <v>24405</v>
      </c>
      <c r="R425" s="2"/>
      <c r="S425" s="15" t="s">
        <v>7</v>
      </c>
      <c r="T425" s="15" t="s">
        <v>8</v>
      </c>
      <c r="U425" s="15" t="s">
        <v>7</v>
      </c>
      <c r="V425" s="15" t="s">
        <v>9</v>
      </c>
      <c r="W425" s="13"/>
      <c r="X425" s="19"/>
      <c r="Z425" s="19"/>
      <c r="AA425" s="19"/>
      <c r="AB425" s="19"/>
      <c r="AC425" s="19">
        <v>469956</v>
      </c>
      <c r="AD425" s="19">
        <v>160737</v>
      </c>
      <c r="AE425" s="19">
        <f>SUM(AC425:AD425)</f>
        <v>630693</v>
      </c>
      <c r="AF425" s="19">
        <v>716254</v>
      </c>
      <c r="AG425" s="15" t="s">
        <v>10</v>
      </c>
    </row>
    <row r="426" spans="1:33">
      <c r="A426" s="3" t="s">
        <v>709</v>
      </c>
      <c r="B426" s="4" t="s">
        <v>710</v>
      </c>
      <c r="C426" s="14">
        <v>34029</v>
      </c>
      <c r="D426" s="6">
        <v>41182</v>
      </c>
      <c r="E426" s="17">
        <v>139087359</v>
      </c>
      <c r="F426" s="22">
        <f>SUM(K426-AC426)/AC426</f>
        <v>-9.3404616031669635E-2</v>
      </c>
      <c r="G426" s="22">
        <f>SUM(M426-AE426)/AE426</f>
        <v>-9.3404616031669635E-2</v>
      </c>
      <c r="H426" s="22">
        <f>SUM(O426-AF426)/AF426</f>
        <v>-8.5792815391816796E-2</v>
      </c>
      <c r="I426" s="7" t="s">
        <v>711</v>
      </c>
      <c r="J426" s="8" t="s">
        <v>14</v>
      </c>
      <c r="K426" s="19">
        <v>209089</v>
      </c>
      <c r="M426" s="19">
        <f>SUM(K426:L426)</f>
        <v>209089</v>
      </c>
      <c r="N426" s="19">
        <v>19418</v>
      </c>
      <c r="O426" s="20">
        <f>SUM(M426:N426)</f>
        <v>228507</v>
      </c>
      <c r="P426" s="19">
        <v>20162</v>
      </c>
      <c r="Q426" s="19">
        <v>14123</v>
      </c>
      <c r="R426" s="2"/>
      <c r="S426" s="9" t="s">
        <v>7</v>
      </c>
      <c r="T426" s="10" t="s">
        <v>8</v>
      </c>
      <c r="U426" s="11" t="s">
        <v>7</v>
      </c>
      <c r="V426" s="12" t="s">
        <v>9</v>
      </c>
      <c r="W426" s="13"/>
      <c r="X426" s="19"/>
      <c r="Z426" s="19"/>
      <c r="AA426" s="19"/>
      <c r="AB426" s="19"/>
      <c r="AC426" s="19">
        <v>230631</v>
      </c>
      <c r="AE426" s="19">
        <f>SUM(AC426:AD426)</f>
        <v>230631</v>
      </c>
      <c r="AF426" s="19">
        <v>249951</v>
      </c>
      <c r="AG426" s="2"/>
    </row>
    <row r="427" spans="1:33">
      <c r="A427" s="15" t="s">
        <v>788</v>
      </c>
      <c r="B427" s="15" t="s">
        <v>789</v>
      </c>
      <c r="C427" s="14">
        <v>41523</v>
      </c>
      <c r="D427" s="14">
        <v>41274</v>
      </c>
      <c r="E427" s="17">
        <v>37057234</v>
      </c>
      <c r="F427" s="22">
        <f>SUM(K427-AC427)/AC427</f>
        <v>2.6079117261751609E-2</v>
      </c>
      <c r="G427" s="22">
        <f>SUM(M427-AE427)/AE427</f>
        <v>-9.4943810625003566E-2</v>
      </c>
      <c r="H427" s="22">
        <f>SUM(O427-AF427)/AF427</f>
        <v>-0.10087393143683111</v>
      </c>
      <c r="I427" s="15" t="s">
        <v>281</v>
      </c>
      <c r="J427" s="15" t="s">
        <v>94</v>
      </c>
      <c r="K427" s="19">
        <v>522421</v>
      </c>
      <c r="L427" s="19">
        <v>113171</v>
      </c>
      <c r="M427" s="19">
        <f>SUM(K427:L427)</f>
        <v>635592</v>
      </c>
      <c r="N427" s="19">
        <v>52386</v>
      </c>
      <c r="O427" s="20">
        <f>SUM(M427:N427)</f>
        <v>687978</v>
      </c>
      <c r="P427" s="19">
        <v>36637</v>
      </c>
      <c r="Q427" s="19">
        <v>12689</v>
      </c>
      <c r="R427" s="15" t="s">
        <v>791</v>
      </c>
      <c r="S427" s="21" t="s">
        <v>10</v>
      </c>
      <c r="T427" s="10" t="s">
        <v>8</v>
      </c>
      <c r="U427" s="11" t="s">
        <v>10</v>
      </c>
      <c r="V427" s="12" t="s">
        <v>9</v>
      </c>
      <c r="W427" s="15" t="s">
        <v>790</v>
      </c>
      <c r="X427" s="19">
        <v>301091</v>
      </c>
      <c r="Y427" s="19">
        <v>56272</v>
      </c>
      <c r="Z427" s="19">
        <v>97385</v>
      </c>
      <c r="AA427" s="19">
        <v>159635</v>
      </c>
      <c r="AB427" s="19">
        <v>13469</v>
      </c>
      <c r="AC427" s="19">
        <v>509143</v>
      </c>
      <c r="AD427" s="19">
        <v>193125</v>
      </c>
      <c r="AE427" s="19">
        <f>SUM(AC427:AD427)</f>
        <v>702268</v>
      </c>
      <c r="AF427" s="19">
        <v>765163</v>
      </c>
      <c r="AG427" s="15" t="s">
        <v>10</v>
      </c>
    </row>
    <row r="428" spans="1:33">
      <c r="A428" s="3" t="s">
        <v>896</v>
      </c>
      <c r="B428" s="4" t="s">
        <v>897</v>
      </c>
      <c r="C428" s="14">
        <v>39540</v>
      </c>
      <c r="D428" s="6">
        <v>41182</v>
      </c>
      <c r="E428" s="17">
        <v>103577105</v>
      </c>
      <c r="F428" s="22">
        <f>SUM(K428-AC428)/AC428</f>
        <v>-7.7310924369747902E-2</v>
      </c>
      <c r="G428" s="22">
        <f>SUM(M428-AE428)/AE428</f>
        <v>-9.5403822490269491E-2</v>
      </c>
      <c r="H428" s="22">
        <f>SUM(O428-AF428)/AF428</f>
        <v>-8.559713237500198E-2</v>
      </c>
      <c r="I428" s="7" t="s">
        <v>897</v>
      </c>
      <c r="J428" s="8" t="s">
        <v>6</v>
      </c>
      <c r="K428" s="19">
        <v>171288</v>
      </c>
      <c r="M428" s="19">
        <f>SUM(K428:L428)</f>
        <v>171288</v>
      </c>
      <c r="N428" s="19">
        <v>2433</v>
      </c>
      <c r="O428" s="20">
        <f>SUM(M428:N428)</f>
        <v>173721</v>
      </c>
      <c r="P428" s="19">
        <v>10423</v>
      </c>
      <c r="Q428" s="19">
        <v>8345</v>
      </c>
      <c r="R428" s="2"/>
      <c r="S428" s="9" t="s">
        <v>7</v>
      </c>
      <c r="T428" s="10" t="s">
        <v>8</v>
      </c>
      <c r="U428" s="11" t="s">
        <v>7</v>
      </c>
      <c r="V428" s="12" t="s">
        <v>9</v>
      </c>
      <c r="W428" s="13"/>
      <c r="X428" s="19"/>
      <c r="Z428" s="19"/>
      <c r="AA428" s="19"/>
      <c r="AB428" s="19"/>
      <c r="AC428" s="19">
        <v>185640</v>
      </c>
      <c r="AD428" s="19">
        <v>3713</v>
      </c>
      <c r="AE428" s="19">
        <f>SUM(AC428:AD428)</f>
        <v>189353</v>
      </c>
      <c r="AF428" s="19">
        <v>189983</v>
      </c>
      <c r="AG428" s="2"/>
    </row>
    <row r="429" spans="1:33">
      <c r="A429" s="15" t="s">
        <v>1077</v>
      </c>
      <c r="B429" s="15" t="s">
        <v>1078</v>
      </c>
      <c r="C429" s="14">
        <v>40878</v>
      </c>
      <c r="D429" s="14">
        <v>41274</v>
      </c>
      <c r="E429" s="17">
        <v>30160673</v>
      </c>
      <c r="F429" s="22">
        <f>SUM(K429-AC429)/AC429</f>
        <v>-9.819734345351043E-2</v>
      </c>
      <c r="G429" s="22">
        <f>SUM(M429-AE429)/AE429</f>
        <v>-9.819734345351043E-2</v>
      </c>
      <c r="H429" s="22">
        <f>SUM(O429-AF429)/AF429</f>
        <v>-9.819734345351043E-2</v>
      </c>
      <c r="I429" s="15" t="s">
        <v>1078</v>
      </c>
      <c r="J429" s="15" t="s">
        <v>6</v>
      </c>
      <c r="K429" s="19">
        <v>195803</v>
      </c>
      <c r="M429" s="19">
        <f>SUM(K429:L429)</f>
        <v>195803</v>
      </c>
      <c r="O429" s="20">
        <f>SUM(M429:N429)</f>
        <v>195803</v>
      </c>
      <c r="P429" s="19">
        <v>18466</v>
      </c>
      <c r="Q429" s="19">
        <v>12885</v>
      </c>
      <c r="R429" s="2"/>
      <c r="S429" s="9" t="s">
        <v>7</v>
      </c>
      <c r="T429" s="10" t="s">
        <v>8</v>
      </c>
      <c r="U429" s="11" t="s">
        <v>7</v>
      </c>
      <c r="V429" s="12" t="s">
        <v>9</v>
      </c>
      <c r="W429" s="15"/>
      <c r="X429" s="19"/>
      <c r="Y429" s="19"/>
      <c r="Z429" s="19"/>
      <c r="AC429" s="19">
        <v>217124</v>
      </c>
      <c r="AE429" s="19">
        <f>SUM(AC429:AD429)</f>
        <v>217124</v>
      </c>
      <c r="AF429" s="19">
        <v>217124</v>
      </c>
      <c r="AG429" s="15" t="s">
        <v>10</v>
      </c>
    </row>
    <row r="430" spans="1:33">
      <c r="A430" s="3" t="s">
        <v>369</v>
      </c>
      <c r="B430" s="15" t="s">
        <v>370</v>
      </c>
      <c r="C430" s="14">
        <v>39833</v>
      </c>
      <c r="D430" s="6">
        <v>41182</v>
      </c>
      <c r="E430" s="17">
        <v>59424552</v>
      </c>
      <c r="F430" s="22">
        <f>SUM(K430-AC430)/AC430</f>
        <v>4.3770393456535418E-2</v>
      </c>
      <c r="G430" s="22">
        <f>SUM(M430-AE430)/AE430</f>
        <v>-0.10857851223145287</v>
      </c>
      <c r="H430" s="22">
        <f>SUM(O430-AF430)/AF430</f>
        <v>0.18620262110522856</v>
      </c>
      <c r="I430" s="7" t="s">
        <v>371</v>
      </c>
      <c r="J430" s="8" t="s">
        <v>18</v>
      </c>
      <c r="K430" s="19">
        <v>356672</v>
      </c>
      <c r="M430" s="19">
        <f>SUM(K430:L430)</f>
        <v>356672</v>
      </c>
      <c r="N430" s="19">
        <v>121682</v>
      </c>
      <c r="O430" s="20">
        <f>SUM(M430:N430)</f>
        <v>478354</v>
      </c>
      <c r="P430" s="19">
        <v>19600</v>
      </c>
      <c r="Q430" s="19">
        <v>18744</v>
      </c>
      <c r="R430" s="2"/>
      <c r="S430" s="9" t="s">
        <v>7</v>
      </c>
      <c r="T430" s="10" t="s">
        <v>8</v>
      </c>
      <c r="U430" s="11" t="s">
        <v>7</v>
      </c>
      <c r="V430" s="12" t="s">
        <v>9</v>
      </c>
      <c r="W430" s="15"/>
      <c r="X430" s="19"/>
      <c r="AA430" s="19"/>
      <c r="AB430" s="19"/>
      <c r="AC430" s="19">
        <v>341715</v>
      </c>
      <c r="AD430" s="19">
        <v>58401</v>
      </c>
      <c r="AE430" s="19">
        <f>SUM(AC430:AD430)</f>
        <v>400116</v>
      </c>
      <c r="AF430" s="19">
        <v>403265</v>
      </c>
      <c r="AG430" s="15" t="s">
        <v>10</v>
      </c>
    </row>
    <row r="431" spans="1:33">
      <c r="A431" s="3" t="s">
        <v>162</v>
      </c>
      <c r="B431" s="4" t="s">
        <v>163</v>
      </c>
      <c r="C431" s="5">
        <v>36526</v>
      </c>
      <c r="D431" s="6">
        <v>41274</v>
      </c>
      <c r="E431" s="17">
        <v>13360020</v>
      </c>
      <c r="F431" s="22">
        <f>SUM(K431-AC431)/AC431</f>
        <v>-0.16359636932885793</v>
      </c>
      <c r="G431" s="22">
        <f>SUM(M431-AE431)/AE431</f>
        <v>-0.11209283228853428</v>
      </c>
      <c r="H431" s="22">
        <f>SUM(O431-AF431)/AF431</f>
        <v>-0.160247218359586</v>
      </c>
      <c r="I431" s="7" t="s">
        <v>164</v>
      </c>
      <c r="J431" s="8" t="s">
        <v>6</v>
      </c>
      <c r="K431" s="19">
        <v>352100</v>
      </c>
      <c r="L431" s="19">
        <v>35000</v>
      </c>
      <c r="M431" s="19">
        <f>SUM(K431:L431)</f>
        <v>387100</v>
      </c>
      <c r="O431" s="20">
        <f>SUM(M431:N431)</f>
        <v>387100</v>
      </c>
      <c r="P431" s="19">
        <v>77000</v>
      </c>
      <c r="Q431" s="19">
        <v>24497</v>
      </c>
      <c r="R431" s="2"/>
      <c r="S431" s="9" t="s">
        <v>7</v>
      </c>
      <c r="T431" s="10" t="s">
        <v>30</v>
      </c>
      <c r="U431" s="11" t="s">
        <v>7</v>
      </c>
      <c r="V431" s="12" t="s">
        <v>9</v>
      </c>
      <c r="W431" s="13"/>
      <c r="X431" s="19"/>
      <c r="AA431" s="19"/>
      <c r="AB431" s="19"/>
      <c r="AC431" s="19">
        <v>420969</v>
      </c>
      <c r="AD431" s="19">
        <v>15000</v>
      </c>
      <c r="AE431" s="19">
        <f>SUM(AC431:AD431)</f>
        <v>435969</v>
      </c>
      <c r="AF431" s="19">
        <v>460969</v>
      </c>
      <c r="AG431" s="15" t="s">
        <v>10</v>
      </c>
    </row>
    <row r="432" spans="1:33">
      <c r="A432" s="3" t="s">
        <v>637</v>
      </c>
      <c r="B432" s="4" t="s">
        <v>638</v>
      </c>
      <c r="C432" s="5">
        <v>36526</v>
      </c>
      <c r="D432" s="6">
        <v>41182</v>
      </c>
      <c r="E432" s="17">
        <v>51000247</v>
      </c>
      <c r="F432" s="22">
        <f>SUM(K432-AC432)/AC432</f>
        <v>-0.12014602002487083</v>
      </c>
      <c r="G432" s="22">
        <f>SUM(M432-AE432)/AE432</f>
        <v>-0.12014602002487083</v>
      </c>
      <c r="H432" s="22">
        <f>SUM(O432-AF432)/AF432</f>
        <v>5.0446777688037637E-3</v>
      </c>
      <c r="I432" s="7" t="s">
        <v>639</v>
      </c>
      <c r="J432" s="8" t="s">
        <v>640</v>
      </c>
      <c r="K432" s="19">
        <v>274525</v>
      </c>
      <c r="M432" s="19">
        <f>SUM(K432:L432)</f>
        <v>274525</v>
      </c>
      <c r="N432" s="19">
        <v>39061</v>
      </c>
      <c r="O432" s="20">
        <f>SUM(M432:N432)</f>
        <v>313586</v>
      </c>
      <c r="P432" s="19">
        <v>220661</v>
      </c>
      <c r="Q432" s="19">
        <v>16082</v>
      </c>
      <c r="R432" s="2"/>
      <c r="S432" s="15" t="s">
        <v>7</v>
      </c>
      <c r="T432" s="10" t="s">
        <v>8</v>
      </c>
      <c r="U432" s="11" t="s">
        <v>7</v>
      </c>
      <c r="V432" s="12" t="s">
        <v>9</v>
      </c>
      <c r="W432" s="13"/>
      <c r="X432" s="19"/>
      <c r="Z432" s="19"/>
      <c r="AA432" s="19"/>
      <c r="AB432" s="19"/>
      <c r="AC432" s="19">
        <v>312012</v>
      </c>
      <c r="AE432" s="19">
        <f>SUM(AC432:AD432)</f>
        <v>312012</v>
      </c>
      <c r="AF432" s="19">
        <v>312012</v>
      </c>
      <c r="AG432" s="2"/>
    </row>
    <row r="433" spans="1:33">
      <c r="A433" s="3" t="s">
        <v>168</v>
      </c>
      <c r="B433" s="4" t="s">
        <v>169</v>
      </c>
      <c r="C433" s="5">
        <v>41306</v>
      </c>
      <c r="D433" s="6">
        <v>41090</v>
      </c>
      <c r="E433" s="17">
        <v>49656784</v>
      </c>
      <c r="F433" s="22">
        <f>SUM(K433-AC433)/AC433</f>
        <v>-2.8200612893320216E-5</v>
      </c>
      <c r="G433" s="22">
        <f>SUM(M433-AE433)/AE433</f>
        <v>-0.12360288019508874</v>
      </c>
      <c r="H433" s="22">
        <f>SUM(O433-AF433)/AF433</f>
        <v>-0.12360288019508874</v>
      </c>
      <c r="I433" s="7" t="s">
        <v>170</v>
      </c>
      <c r="J433" s="8" t="s">
        <v>39</v>
      </c>
      <c r="K433" s="19">
        <v>319133</v>
      </c>
      <c r="M433" s="19">
        <f>SUM(K433:L433)</f>
        <v>319133</v>
      </c>
      <c r="O433" s="20">
        <f>SUM(M433:N433)</f>
        <v>319133</v>
      </c>
      <c r="P433" s="19">
        <v>54457</v>
      </c>
      <c r="Q433" s="19">
        <v>12906</v>
      </c>
      <c r="S433" s="9" t="s">
        <v>7</v>
      </c>
      <c r="T433" s="10" t="s">
        <v>8</v>
      </c>
      <c r="U433" s="11" t="s">
        <v>10</v>
      </c>
      <c r="V433" s="12" t="s">
        <v>9</v>
      </c>
      <c r="W433" s="13"/>
      <c r="X433" s="19"/>
      <c r="AA433" s="19"/>
      <c r="AB433" s="19"/>
      <c r="AC433" s="19">
        <v>319142</v>
      </c>
      <c r="AD433" s="19">
        <v>45000</v>
      </c>
      <c r="AE433" s="19">
        <f>SUM(AC433:AD433)</f>
        <v>364142</v>
      </c>
      <c r="AF433" s="19">
        <v>364142</v>
      </c>
      <c r="AG433" s="2"/>
    </row>
    <row r="434" spans="1:33">
      <c r="A434" s="3" t="s">
        <v>1121</v>
      </c>
      <c r="B434" s="4" t="s">
        <v>1122</v>
      </c>
      <c r="C434" s="14">
        <v>35796</v>
      </c>
      <c r="D434" s="6">
        <v>41274</v>
      </c>
      <c r="E434" s="17">
        <v>336018740</v>
      </c>
      <c r="F434" s="22">
        <f>SUM(K434-AC434)/AC434</f>
        <v>-1.7315713979522859E-2</v>
      </c>
      <c r="G434" s="22">
        <f>SUM(M434-AE434)/AE434</f>
        <v>-0.12395115077155985</v>
      </c>
      <c r="H434" s="22">
        <f>SUM(O434-AF434)/AF434</f>
        <v>-0.11296481349107937</v>
      </c>
      <c r="I434" s="7" t="s">
        <v>1122</v>
      </c>
      <c r="J434" s="8" t="s">
        <v>18</v>
      </c>
      <c r="K434" s="19">
        <v>476822</v>
      </c>
      <c r="M434" s="19">
        <f>SUM(K434:L434)</f>
        <v>476822</v>
      </c>
      <c r="N434" s="19">
        <v>9621</v>
      </c>
      <c r="O434" s="20">
        <f>SUM(M434:N434)</f>
        <v>486443</v>
      </c>
      <c r="P434" s="19">
        <v>184275</v>
      </c>
      <c r="Q434" s="19">
        <v>8223</v>
      </c>
      <c r="R434" s="15" t="s">
        <v>1123</v>
      </c>
      <c r="S434" s="9" t="s">
        <v>7</v>
      </c>
      <c r="T434" s="10" t="s">
        <v>8</v>
      </c>
      <c r="U434" s="11" t="s">
        <v>7</v>
      </c>
      <c r="V434" s="12" t="s">
        <v>9</v>
      </c>
      <c r="W434" s="13"/>
      <c r="X434" s="19"/>
      <c r="Y434" s="19"/>
      <c r="Z434" s="19"/>
      <c r="AA434" s="19"/>
      <c r="AB434" s="19"/>
      <c r="AC434" s="19">
        <v>485224</v>
      </c>
      <c r="AD434" s="19">
        <v>59063</v>
      </c>
      <c r="AE434" s="19">
        <f>SUM(AC434:AD434)</f>
        <v>544287</v>
      </c>
      <c r="AF434" s="19">
        <v>548392</v>
      </c>
      <c r="AG434" s="2"/>
    </row>
    <row r="435" spans="1:33">
      <c r="A435" s="15" t="s">
        <v>903</v>
      </c>
      <c r="B435" s="15" t="s">
        <v>904</v>
      </c>
      <c r="C435" s="14">
        <v>34608</v>
      </c>
      <c r="D435" s="14">
        <v>41182</v>
      </c>
      <c r="E435" s="17">
        <v>21342309</v>
      </c>
      <c r="F435" s="22">
        <f>SUM(K435-AC435)/AC435</f>
        <v>3.2883824481625919E-2</v>
      </c>
      <c r="G435" s="22">
        <f>SUM(M435-AE435)/AE435</f>
        <v>-0.12481555246577231</v>
      </c>
      <c r="H435" s="22">
        <f>SUM(O435-AF435)/AF435</f>
        <v>0.26050129645635262</v>
      </c>
      <c r="I435" s="15" t="s">
        <v>904</v>
      </c>
      <c r="J435" s="15" t="s">
        <v>18</v>
      </c>
      <c r="K435" s="19">
        <v>349343</v>
      </c>
      <c r="M435" s="19">
        <f>SUM(K435:L435)</f>
        <v>349343</v>
      </c>
      <c r="N435" s="19">
        <v>153805</v>
      </c>
      <c r="O435" s="20">
        <f>SUM(M435:N435)</f>
        <v>503148</v>
      </c>
      <c r="P435" s="19">
        <v>31656</v>
      </c>
      <c r="Q435" s="19">
        <v>12423</v>
      </c>
      <c r="S435" s="15" t="s">
        <v>7</v>
      </c>
      <c r="T435" s="15" t="s">
        <v>30</v>
      </c>
      <c r="U435" s="11" t="s">
        <v>7</v>
      </c>
      <c r="V435" s="15" t="s">
        <v>9</v>
      </c>
      <c r="W435" s="15"/>
      <c r="X435" s="19"/>
      <c r="Y435" s="19"/>
      <c r="AA435" s="19"/>
      <c r="AB435" s="19"/>
      <c r="AC435" s="19">
        <v>338221</v>
      </c>
      <c r="AD435" s="19">
        <v>60944</v>
      </c>
      <c r="AE435" s="19">
        <f>SUM(AC435:AD435)</f>
        <v>399165</v>
      </c>
      <c r="AF435" s="19">
        <v>399165</v>
      </c>
      <c r="AG435" s="15" t="s">
        <v>10</v>
      </c>
    </row>
    <row r="436" spans="1:33">
      <c r="A436" s="3" t="s">
        <v>92</v>
      </c>
      <c r="B436" s="4" t="s">
        <v>93</v>
      </c>
      <c r="C436" s="5">
        <v>36404</v>
      </c>
      <c r="D436" s="6">
        <v>41274</v>
      </c>
      <c r="E436" s="17">
        <v>15332727</v>
      </c>
      <c r="F436" s="22">
        <f>SUM(K436-AC436)/AC436</f>
        <v>-8.4385740336218304E-2</v>
      </c>
      <c r="G436" s="22">
        <f>SUM(M436-AE436)/AE436</f>
        <v>-0.12789139322363885</v>
      </c>
      <c r="H436" s="22">
        <f>SUM(O436-AF436)/AF436</f>
        <v>-0.54597075382076565</v>
      </c>
      <c r="I436" s="7" t="s">
        <v>93</v>
      </c>
      <c r="J436" s="8" t="s">
        <v>94</v>
      </c>
      <c r="K436" s="19">
        <v>1293936</v>
      </c>
      <c r="L436" s="19">
        <v>199509</v>
      </c>
      <c r="M436" s="19">
        <f>SUM(K436:L436)</f>
        <v>1493445</v>
      </c>
      <c r="N436" s="19">
        <v>17296</v>
      </c>
      <c r="O436" s="20">
        <f>SUM(M436:N436)</f>
        <v>1510741</v>
      </c>
      <c r="P436" s="19">
        <v>12500</v>
      </c>
      <c r="Q436" s="19">
        <v>27267</v>
      </c>
      <c r="R436" s="2"/>
      <c r="S436" s="9" t="s">
        <v>7</v>
      </c>
      <c r="T436" s="10" t="s">
        <v>8</v>
      </c>
      <c r="U436" s="11" t="s">
        <v>7</v>
      </c>
      <c r="V436" s="12" t="s">
        <v>9</v>
      </c>
      <c r="W436" s="13"/>
      <c r="X436" s="19"/>
      <c r="Y436" s="19"/>
      <c r="Z436" s="19"/>
      <c r="AA436" s="19"/>
      <c r="AB436" s="19"/>
      <c r="AC436" s="19">
        <v>1413189</v>
      </c>
      <c r="AD436" s="19">
        <v>299264</v>
      </c>
      <c r="AE436" s="19">
        <f>SUM(AC436:AD436)</f>
        <v>1712453</v>
      </c>
      <c r="AF436" s="19">
        <v>3327409</v>
      </c>
      <c r="AG436" s="15" t="s">
        <v>10</v>
      </c>
    </row>
    <row r="437" spans="1:33">
      <c r="A437" s="15" t="s">
        <v>362</v>
      </c>
      <c r="B437" s="15" t="s">
        <v>363</v>
      </c>
      <c r="C437" s="14">
        <v>39142</v>
      </c>
      <c r="D437" s="14">
        <v>41090</v>
      </c>
      <c r="E437" s="17">
        <v>53450327</v>
      </c>
      <c r="F437" s="22">
        <f>SUM(K437-AC437)/AC437</f>
        <v>-7.200298357580269E-2</v>
      </c>
      <c r="G437" s="22">
        <f>SUM(M437-AE437)/AE437</f>
        <v>-0.13023879381959649</v>
      </c>
      <c r="H437" s="22">
        <f>SUM(O437-AF437)/AF437</f>
        <v>-2.8835681173770198E-2</v>
      </c>
      <c r="I437" s="15" t="s">
        <v>363</v>
      </c>
      <c r="J437" s="15" t="s">
        <v>18</v>
      </c>
      <c r="K437" s="19">
        <v>574793</v>
      </c>
      <c r="M437" s="19">
        <f>SUM(K437:L437)</f>
        <v>574793</v>
      </c>
      <c r="N437" s="19">
        <v>72556</v>
      </c>
      <c r="O437" s="20">
        <f>SUM(M437:N437)</f>
        <v>647349</v>
      </c>
      <c r="P437" s="19">
        <v>74900</v>
      </c>
      <c r="Q437" s="19">
        <v>23641</v>
      </c>
      <c r="R437" s="2"/>
      <c r="S437" s="9" t="s">
        <v>7</v>
      </c>
      <c r="T437" s="10" t="s">
        <v>8</v>
      </c>
      <c r="U437" s="11" t="s">
        <v>7</v>
      </c>
      <c r="V437" s="12" t="s">
        <v>9</v>
      </c>
      <c r="W437" s="15"/>
      <c r="X437" s="19"/>
      <c r="Y437" s="19"/>
      <c r="Z437" s="19"/>
      <c r="AA437" s="19"/>
      <c r="AB437" s="19"/>
      <c r="AC437" s="19">
        <v>619391</v>
      </c>
      <c r="AD437" s="19">
        <v>41472</v>
      </c>
      <c r="AE437" s="19">
        <f>SUM(AC437:AD437)</f>
        <v>660863</v>
      </c>
      <c r="AF437" s="19">
        <v>666570</v>
      </c>
      <c r="AG437" s="2"/>
    </row>
    <row r="438" spans="1:33">
      <c r="A438" s="3" t="s">
        <v>525</v>
      </c>
      <c r="B438" s="15" t="s">
        <v>526</v>
      </c>
      <c r="C438" s="14">
        <v>36678</v>
      </c>
      <c r="D438" s="6">
        <v>41274</v>
      </c>
      <c r="E438" s="17">
        <v>402665404</v>
      </c>
      <c r="F438" s="22">
        <f>SUM(K438-AC438)/AC438</f>
        <v>3.31535301549492E-2</v>
      </c>
      <c r="G438" s="22">
        <f>SUM(M438-AE438)/AE438</f>
        <v>-0.15966515405573525</v>
      </c>
      <c r="H438" s="22">
        <f>SUM(O438-AF438)/AF438</f>
        <v>-6.6062348062553219E-2</v>
      </c>
      <c r="I438" s="7" t="s">
        <v>526</v>
      </c>
      <c r="J438" s="8" t="s">
        <v>223</v>
      </c>
      <c r="K438" s="19">
        <v>955947</v>
      </c>
      <c r="L438" s="19">
        <v>1937741</v>
      </c>
      <c r="M438" s="19">
        <f>SUM(K438:L438)</f>
        <v>2893688</v>
      </c>
      <c r="N438" s="19">
        <v>1012255</v>
      </c>
      <c r="O438" s="20">
        <f>SUM(M438:N438)</f>
        <v>3905943</v>
      </c>
      <c r="P438" s="19">
        <v>1275518</v>
      </c>
      <c r="Q438" s="19">
        <v>26223</v>
      </c>
      <c r="R438" s="2"/>
      <c r="S438" s="15" t="s">
        <v>7</v>
      </c>
      <c r="T438" s="10" t="s">
        <v>8</v>
      </c>
      <c r="U438" s="11" t="s">
        <v>7</v>
      </c>
      <c r="V438" s="12" t="s">
        <v>9</v>
      </c>
      <c r="W438" s="13"/>
      <c r="X438" s="19"/>
      <c r="Y438" s="19"/>
      <c r="Z438" s="19"/>
      <c r="AA438" s="19"/>
      <c r="AB438" s="19"/>
      <c r="AC438" s="19">
        <v>925271</v>
      </c>
      <c r="AD438" s="19">
        <v>2518223</v>
      </c>
      <c r="AE438" s="19">
        <f>SUM(AC438:AD438)</f>
        <v>3443494</v>
      </c>
      <c r="AF438" s="19">
        <v>4182231</v>
      </c>
      <c r="AG438" s="15" t="s">
        <v>10</v>
      </c>
    </row>
    <row r="439" spans="1:33">
      <c r="A439" s="3" t="s">
        <v>1054</v>
      </c>
      <c r="B439" s="4" t="s">
        <v>1055</v>
      </c>
      <c r="C439" s="14">
        <v>37140</v>
      </c>
      <c r="D439" s="6">
        <v>41274</v>
      </c>
      <c r="E439" s="17">
        <v>12550635</v>
      </c>
      <c r="F439" s="22">
        <f>SUM(K439-AC439)/AC439</f>
        <v>-0.16264232547581214</v>
      </c>
      <c r="G439" s="22">
        <f>SUM(M439-AE439)/AE439</f>
        <v>-0.16264232547581214</v>
      </c>
      <c r="H439" s="22">
        <f>SUM(O439-AF439)/AF439</f>
        <v>-0.16264232547581214</v>
      </c>
      <c r="I439" s="7" t="s">
        <v>1055</v>
      </c>
      <c r="J439" s="8" t="s">
        <v>84</v>
      </c>
      <c r="K439" s="19">
        <v>280344</v>
      </c>
      <c r="M439" s="19">
        <f>SUM(K439:L439)</f>
        <v>280344</v>
      </c>
      <c r="O439" s="20">
        <f>SUM(M439:N439)</f>
        <v>280344</v>
      </c>
      <c r="R439" s="2"/>
      <c r="S439" s="2"/>
      <c r="T439" s="10" t="s">
        <v>8</v>
      </c>
      <c r="U439" s="11" t="s">
        <v>7</v>
      </c>
      <c r="V439" s="12" t="s">
        <v>9</v>
      </c>
      <c r="W439" s="2"/>
      <c r="AC439" s="19">
        <v>334796</v>
      </c>
      <c r="AE439" s="19">
        <f>SUM(AC439:AD439)</f>
        <v>334796</v>
      </c>
      <c r="AF439" s="19">
        <v>334796</v>
      </c>
      <c r="AG439" s="2"/>
    </row>
    <row r="440" spans="1:33">
      <c r="A440" s="3" t="s">
        <v>775</v>
      </c>
      <c r="B440" s="15" t="s">
        <v>776</v>
      </c>
      <c r="C440" s="14">
        <v>29587</v>
      </c>
      <c r="D440" s="6">
        <v>41152</v>
      </c>
      <c r="E440" s="17">
        <v>15555043</v>
      </c>
      <c r="F440" s="22">
        <f>SUM(K440-AC440)/AC440</f>
        <v>-0.1805973313784045</v>
      </c>
      <c r="G440" s="22">
        <f>SUM(M440-AE440)/AE440</f>
        <v>-0.1805973313784045</v>
      </c>
      <c r="H440" s="22">
        <f>SUM(O440-AF440)/AF440</f>
        <v>-0.82592229212053159</v>
      </c>
      <c r="I440" s="7" t="s">
        <v>776</v>
      </c>
      <c r="J440" s="8" t="s">
        <v>6</v>
      </c>
      <c r="K440" s="19">
        <v>456032</v>
      </c>
      <c r="M440" s="19">
        <f>SUM(K440:L440)</f>
        <v>456032</v>
      </c>
      <c r="N440" s="19">
        <v>1905</v>
      </c>
      <c r="O440" s="20">
        <f>SUM(M440:N440)</f>
        <v>457937</v>
      </c>
      <c r="P440" s="19">
        <v>243549</v>
      </c>
      <c r="Q440" s="19">
        <v>17150</v>
      </c>
      <c r="R440" s="15" t="s">
        <v>777</v>
      </c>
      <c r="S440" s="15" t="s">
        <v>7</v>
      </c>
      <c r="T440" s="10" t="s">
        <v>8</v>
      </c>
      <c r="U440" s="11" t="s">
        <v>7</v>
      </c>
      <c r="V440" s="12" t="s">
        <v>9</v>
      </c>
      <c r="W440" s="13"/>
      <c r="X440" s="19"/>
      <c r="Y440" s="19"/>
      <c r="Z440" s="19"/>
      <c r="AA440" s="19"/>
      <c r="AB440" s="19"/>
      <c r="AC440" s="19">
        <v>556542</v>
      </c>
      <c r="AE440" s="19">
        <f>SUM(AC440:AD440)</f>
        <v>556542</v>
      </c>
      <c r="AF440" s="19">
        <v>2630647</v>
      </c>
      <c r="AG440" s="15" t="s">
        <v>10</v>
      </c>
    </row>
    <row r="441" spans="1:33">
      <c r="A441" s="3" t="s">
        <v>756</v>
      </c>
      <c r="B441" s="4" t="s">
        <v>757</v>
      </c>
      <c r="C441" s="14">
        <v>40725</v>
      </c>
      <c r="D441" s="6">
        <v>41274</v>
      </c>
      <c r="E441" s="17">
        <v>17217544</v>
      </c>
      <c r="F441" s="22">
        <f>SUM(K441-AC441)/AC441</f>
        <v>-0.18772215269086359</v>
      </c>
      <c r="G441" s="22">
        <f>SUM(M441-AE441)/AE441</f>
        <v>-0.18772215269086359</v>
      </c>
      <c r="H441" s="22">
        <f>SUM(O441-AF441)/AF441</f>
        <v>-0.18772215269086359</v>
      </c>
      <c r="I441" s="7" t="s">
        <v>757</v>
      </c>
      <c r="J441" s="8" t="s">
        <v>14</v>
      </c>
      <c r="K441" s="19">
        <v>259604</v>
      </c>
      <c r="M441" s="19">
        <f>SUM(K441:L441)</f>
        <v>259604</v>
      </c>
      <c r="O441" s="20">
        <f>SUM(M441:N441)</f>
        <v>259604</v>
      </c>
      <c r="P441" s="19">
        <v>13750</v>
      </c>
      <c r="Q441" s="19">
        <v>7308</v>
      </c>
      <c r="R441" s="2"/>
      <c r="S441" s="9" t="s">
        <v>7</v>
      </c>
      <c r="T441" s="10" t="s">
        <v>8</v>
      </c>
      <c r="U441" s="11" t="s">
        <v>7</v>
      </c>
      <c r="V441" s="12" t="s">
        <v>9</v>
      </c>
      <c r="W441" s="15"/>
      <c r="X441" s="19"/>
      <c r="AA441" s="19"/>
      <c r="AB441" s="19"/>
      <c r="AC441" s="19">
        <v>319600</v>
      </c>
      <c r="AE441" s="19">
        <f>SUM(AC441:AD441)</f>
        <v>319600</v>
      </c>
      <c r="AF441" s="19">
        <v>319600</v>
      </c>
      <c r="AG441" s="15" t="s">
        <v>10</v>
      </c>
    </row>
    <row r="442" spans="1:33">
      <c r="A442" s="3" t="s">
        <v>252</v>
      </c>
      <c r="B442" s="4" t="s">
        <v>253</v>
      </c>
      <c r="C442" s="5">
        <v>38974</v>
      </c>
      <c r="D442" s="6">
        <v>41274</v>
      </c>
      <c r="E442" s="17">
        <v>10122857</v>
      </c>
      <c r="F442" s="22">
        <f>SUM(K442-AC442)/AC442</f>
        <v>-0.18936088295687886</v>
      </c>
      <c r="G442" s="22">
        <f>SUM(M442-AE442)/AE442</f>
        <v>-0.18936088295687886</v>
      </c>
      <c r="H442" s="22">
        <f>SUM(O442-AF442)/AF442</f>
        <v>-0.18936088295687886</v>
      </c>
      <c r="I442" s="7" t="s">
        <v>253</v>
      </c>
      <c r="J442" s="8" t="s">
        <v>14</v>
      </c>
      <c r="K442" s="19">
        <v>416889</v>
      </c>
      <c r="M442" s="19">
        <f>SUM(K442:L442)</f>
        <v>416889</v>
      </c>
      <c r="O442" s="20">
        <f>SUM(M442:N442)</f>
        <v>416889</v>
      </c>
      <c r="S442" s="9" t="s">
        <v>7</v>
      </c>
      <c r="T442" s="10" t="s">
        <v>8</v>
      </c>
      <c r="U442" s="11" t="s">
        <v>7</v>
      </c>
      <c r="V442" s="12" t="s">
        <v>9</v>
      </c>
      <c r="W442" s="13"/>
      <c r="X442" s="19"/>
      <c r="AC442" s="19">
        <v>514272</v>
      </c>
      <c r="AE442" s="19">
        <f>SUM(AC442:AD442)</f>
        <v>514272</v>
      </c>
      <c r="AF442" s="19">
        <v>514272</v>
      </c>
      <c r="AG442" s="15" t="s">
        <v>10</v>
      </c>
    </row>
    <row r="443" spans="1:33">
      <c r="A443" s="3" t="s">
        <v>722</v>
      </c>
      <c r="B443" s="4" t="s">
        <v>723</v>
      </c>
      <c r="C443" s="14">
        <v>30133</v>
      </c>
      <c r="D443" s="6">
        <v>41274</v>
      </c>
      <c r="E443" s="17">
        <v>11653005</v>
      </c>
      <c r="F443" s="22">
        <f>SUM(K443-AC443)/AC443</f>
        <v>0</v>
      </c>
      <c r="G443" s="22">
        <f>SUM(M443-AE443)/AE443</f>
        <v>-0.19606005109842314</v>
      </c>
      <c r="H443" s="22">
        <f>SUM(O443-AF443)/AF443</f>
        <v>-0.19606005109842314</v>
      </c>
      <c r="I443" s="7" t="s">
        <v>723</v>
      </c>
      <c r="J443" s="8" t="s">
        <v>14</v>
      </c>
      <c r="K443" s="19">
        <v>500000</v>
      </c>
      <c r="M443" s="19">
        <f>SUM(K443:L443)</f>
        <v>500000</v>
      </c>
      <c r="O443" s="20">
        <f>SUM(M443:N443)</f>
        <v>500000</v>
      </c>
      <c r="P443" s="19">
        <v>15000</v>
      </c>
      <c r="Q443" s="19">
        <v>14880</v>
      </c>
      <c r="S443" s="9" t="s">
        <v>7</v>
      </c>
      <c r="T443" s="10" t="s">
        <v>8</v>
      </c>
      <c r="U443" s="11" t="s">
        <v>7</v>
      </c>
      <c r="V443" s="12" t="s">
        <v>9</v>
      </c>
      <c r="W443" s="13"/>
      <c r="X443" s="19"/>
      <c r="AA443" s="19"/>
      <c r="AB443" s="19"/>
      <c r="AC443" s="19">
        <v>500000</v>
      </c>
      <c r="AD443" s="19">
        <v>121937</v>
      </c>
      <c r="AE443" s="19">
        <f>SUM(AC443:AD443)</f>
        <v>621937</v>
      </c>
      <c r="AF443" s="19">
        <v>621937</v>
      </c>
      <c r="AG443" s="15" t="s">
        <v>10</v>
      </c>
    </row>
    <row r="444" spans="1:33">
      <c r="A444" s="3" t="s">
        <v>719</v>
      </c>
      <c r="B444" s="4" t="s">
        <v>720</v>
      </c>
      <c r="C444" s="14">
        <v>39448</v>
      </c>
      <c r="D444" s="6">
        <v>41274</v>
      </c>
      <c r="E444" s="17">
        <v>67530096</v>
      </c>
      <c r="F444" s="22">
        <f>SUM(K444-AC444)/AC444</f>
        <v>-0.20070780629988469</v>
      </c>
      <c r="G444" s="22">
        <f>SUM(M444-AE444)/AE444</f>
        <v>-0.20070780629988469</v>
      </c>
      <c r="H444" s="22">
        <f>SUM(O444-AF444)/AF444</f>
        <v>3.9719809114668755E-2</v>
      </c>
      <c r="I444" s="7" t="s">
        <v>721</v>
      </c>
      <c r="J444" s="8" t="s">
        <v>640</v>
      </c>
      <c r="K444" s="19">
        <v>352101</v>
      </c>
      <c r="M444" s="19">
        <f>SUM(K444:L444)</f>
        <v>352101</v>
      </c>
      <c r="N444" s="19">
        <v>139203</v>
      </c>
      <c r="O444" s="20">
        <f>SUM(M444:N444)</f>
        <v>491304</v>
      </c>
      <c r="P444" s="19">
        <v>100263</v>
      </c>
      <c r="Q444" s="19">
        <v>21437</v>
      </c>
      <c r="R444" s="2"/>
      <c r="S444" s="9" t="s">
        <v>7</v>
      </c>
      <c r="T444" s="10" t="s">
        <v>8</v>
      </c>
      <c r="U444" s="11" t="s">
        <v>7</v>
      </c>
      <c r="V444" s="12" t="s">
        <v>9</v>
      </c>
      <c r="W444" s="15"/>
      <c r="X444" s="19"/>
      <c r="AB444" s="19"/>
      <c r="AC444" s="19">
        <v>440516</v>
      </c>
      <c r="AE444" s="19">
        <f>SUM(AC444:AD444)</f>
        <v>440516</v>
      </c>
      <c r="AF444" s="19">
        <v>472535</v>
      </c>
      <c r="AG444" s="2"/>
    </row>
    <row r="445" spans="1:33">
      <c r="A445" s="3" t="s">
        <v>892</v>
      </c>
      <c r="B445" s="4" t="s">
        <v>893</v>
      </c>
      <c r="C445" s="14">
        <v>39644</v>
      </c>
      <c r="D445" s="6">
        <v>41213</v>
      </c>
      <c r="E445" s="17">
        <v>15672082</v>
      </c>
      <c r="F445" s="22">
        <f>SUM(K445-AC445)/AC445</f>
        <v>-4.7612894055011019E-2</v>
      </c>
      <c r="G445" s="22">
        <f>SUM(M445-AE445)/AE445</f>
        <v>-0.20224713020041241</v>
      </c>
      <c r="H445" s="22">
        <f>SUM(O445-AF445)/AF445</f>
        <v>-0.20224713020041241</v>
      </c>
      <c r="I445" s="15" t="s">
        <v>893</v>
      </c>
      <c r="J445" s="15" t="s">
        <v>6</v>
      </c>
      <c r="K445" s="19">
        <v>294800</v>
      </c>
      <c r="M445" s="19">
        <f>SUM(K445:L445)</f>
        <v>294800</v>
      </c>
      <c r="O445" s="20">
        <f>SUM(M445:N445)</f>
        <v>294800</v>
      </c>
      <c r="P445" s="19">
        <v>9580</v>
      </c>
      <c r="Q445" s="19">
        <v>10429</v>
      </c>
      <c r="R445" s="2"/>
      <c r="S445" s="9" t="s">
        <v>7</v>
      </c>
      <c r="T445" s="10" t="s">
        <v>30</v>
      </c>
      <c r="U445" s="11" t="s">
        <v>7</v>
      </c>
      <c r="V445" s="12" t="s">
        <v>9</v>
      </c>
      <c r="W445" s="13"/>
      <c r="X445" s="19"/>
      <c r="Y445" s="19"/>
      <c r="AB445" s="19"/>
      <c r="AC445" s="19">
        <v>309538</v>
      </c>
      <c r="AD445" s="19">
        <v>60000</v>
      </c>
      <c r="AE445" s="19">
        <f>SUM(AC445:AD445)</f>
        <v>369538</v>
      </c>
      <c r="AF445" s="19">
        <v>369538</v>
      </c>
      <c r="AG445" s="15" t="s">
        <v>10</v>
      </c>
    </row>
    <row r="446" spans="1:33">
      <c r="A446" s="3" t="s">
        <v>431</v>
      </c>
      <c r="B446" s="4" t="s">
        <v>432</v>
      </c>
      <c r="C446" s="14">
        <v>31413</v>
      </c>
      <c r="D446" s="6">
        <v>41090</v>
      </c>
      <c r="E446" s="17">
        <v>12187724</v>
      </c>
      <c r="F446" s="22">
        <f>SUM(K446-AC446)/AC446</f>
        <v>-0.20541022646150045</v>
      </c>
      <c r="G446" s="22">
        <f>SUM(M446-AE446)/AE446</f>
        <v>-0.20541022646150045</v>
      </c>
      <c r="H446" s="22">
        <f>SUM(O446-AF446)/AF446</f>
        <v>-0.20541022646150045</v>
      </c>
      <c r="I446" s="7" t="s">
        <v>432</v>
      </c>
      <c r="J446" s="8" t="s">
        <v>14</v>
      </c>
      <c r="K446" s="19">
        <v>437432</v>
      </c>
      <c r="M446" s="19">
        <f>SUM(K446:L446)</f>
        <v>437432</v>
      </c>
      <c r="O446" s="20">
        <f>SUM(M446:N446)</f>
        <v>437432</v>
      </c>
      <c r="P446" s="19">
        <v>53109</v>
      </c>
      <c r="Q446" s="19">
        <v>43450</v>
      </c>
      <c r="R446" s="15" t="s">
        <v>433</v>
      </c>
      <c r="S446" s="9" t="s">
        <v>7</v>
      </c>
      <c r="T446" s="10" t="s">
        <v>8</v>
      </c>
      <c r="U446" s="11" t="s">
        <v>7</v>
      </c>
      <c r="V446" s="12" t="s">
        <v>9</v>
      </c>
      <c r="W446" s="15"/>
      <c r="X446" s="19"/>
      <c r="AA446" s="19"/>
      <c r="AB446" s="19"/>
      <c r="AC446" s="19">
        <v>550513</v>
      </c>
      <c r="AE446" s="19">
        <f>SUM(AC446:AD446)</f>
        <v>550513</v>
      </c>
      <c r="AF446" s="19">
        <v>550513</v>
      </c>
      <c r="AG446" s="2"/>
    </row>
    <row r="447" spans="1:33">
      <c r="A447" s="3" t="s">
        <v>273</v>
      </c>
      <c r="B447" s="4" t="s">
        <v>274</v>
      </c>
      <c r="C447" s="5">
        <v>38777</v>
      </c>
      <c r="D447" s="6">
        <v>41090</v>
      </c>
      <c r="E447" s="17">
        <v>1554156485</v>
      </c>
      <c r="F447" s="22">
        <f>SUM(K447-AC447)/AC447</f>
        <v>8.5655794661278775E-2</v>
      </c>
      <c r="G447" s="22">
        <f>SUM(M447-AE447)/AE447</f>
        <v>-0.21954977646364918</v>
      </c>
      <c r="H447" s="22">
        <f>SUM(O447-AF447)/AF447</f>
        <v>-0.21962324349492035</v>
      </c>
      <c r="I447" s="7" t="s">
        <v>274</v>
      </c>
      <c r="J447" s="8" t="s">
        <v>21</v>
      </c>
      <c r="K447" s="19">
        <v>406222</v>
      </c>
      <c r="M447" s="19">
        <f>SUM(K447:L447)</f>
        <v>406222</v>
      </c>
      <c r="N447" s="19">
        <v>2736</v>
      </c>
      <c r="O447" s="20">
        <f>SUM(M447:N447)</f>
        <v>408958</v>
      </c>
      <c r="P447" s="19">
        <v>19370</v>
      </c>
      <c r="Q447" s="19">
        <v>2680</v>
      </c>
      <c r="R447" s="2"/>
      <c r="S447" s="9" t="s">
        <v>7</v>
      </c>
      <c r="T447" s="10" t="s">
        <v>30</v>
      </c>
      <c r="U447" s="11" t="s">
        <v>7</v>
      </c>
      <c r="V447" s="12" t="s">
        <v>9</v>
      </c>
      <c r="W447" s="13"/>
      <c r="X447" s="19"/>
      <c r="Z447" s="19"/>
      <c r="AA447" s="19"/>
      <c r="AB447" s="19"/>
      <c r="AC447" s="19">
        <v>374172</v>
      </c>
      <c r="AD447" s="19">
        <v>146325</v>
      </c>
      <c r="AE447" s="19">
        <f>SUM(AC447:AD447)</f>
        <v>520497</v>
      </c>
      <c r="AF447" s="19">
        <v>524052</v>
      </c>
      <c r="AG447" s="2"/>
    </row>
    <row r="448" spans="1:33">
      <c r="A448" s="3" t="s">
        <v>16</v>
      </c>
      <c r="B448" s="4" t="s">
        <v>17</v>
      </c>
      <c r="C448" s="5">
        <v>39701</v>
      </c>
      <c r="D448" s="6">
        <v>41274</v>
      </c>
      <c r="E448" s="17">
        <v>49492799</v>
      </c>
      <c r="F448" s="22">
        <f>SUM(K448-AC448)/AC448</f>
        <v>2.4934757788289022E-3</v>
      </c>
      <c r="G448" s="22">
        <f>SUM(M448-AE448)/AE448</f>
        <v>-0.23160847235626636</v>
      </c>
      <c r="H448" s="22">
        <f>SUM(O448-AF448)/AF448</f>
        <v>-0.22094536918480581</v>
      </c>
      <c r="I448" s="7" t="s">
        <v>17</v>
      </c>
      <c r="J448" s="8" t="s">
        <v>18</v>
      </c>
      <c r="K448" s="19">
        <v>491703</v>
      </c>
      <c r="L448" s="19">
        <v>400000</v>
      </c>
      <c r="M448" s="19">
        <f>SUM(K448:L448)</f>
        <v>891703</v>
      </c>
      <c r="N448" s="19">
        <v>57466</v>
      </c>
      <c r="O448" s="20">
        <f>SUM(M448:N448)</f>
        <v>949169</v>
      </c>
      <c r="P448" s="19">
        <v>66815</v>
      </c>
      <c r="Q448" s="19">
        <v>21663</v>
      </c>
      <c r="R448" s="2"/>
      <c r="S448" s="15" t="s">
        <v>7</v>
      </c>
      <c r="T448" s="15" t="s">
        <v>8</v>
      </c>
      <c r="U448" s="15" t="s">
        <v>7</v>
      </c>
      <c r="V448" s="15" t="s">
        <v>9</v>
      </c>
      <c r="W448" s="13"/>
      <c r="X448" s="19"/>
      <c r="Y448" s="19"/>
      <c r="Z448" s="19"/>
      <c r="AA448" s="19"/>
      <c r="AB448" s="19"/>
      <c r="AC448" s="19">
        <v>490480</v>
      </c>
      <c r="AD448" s="19">
        <v>670000</v>
      </c>
      <c r="AE448" s="19">
        <f>SUM(AC448:AD448)</f>
        <v>1160480</v>
      </c>
      <c r="AF448" s="19">
        <v>1218360</v>
      </c>
      <c r="AG448" s="15" t="s">
        <v>10</v>
      </c>
    </row>
    <row r="449" spans="1:33">
      <c r="A449" s="15" t="s">
        <v>848</v>
      </c>
      <c r="B449" s="15" t="s">
        <v>849</v>
      </c>
      <c r="C449" s="14">
        <v>39209</v>
      </c>
      <c r="D449" s="14">
        <v>41364</v>
      </c>
      <c r="E449" s="17">
        <v>35111046</v>
      </c>
      <c r="F449" s="22">
        <f>SUM(K449-AC449)/AC449</f>
        <v>3.2100488485694349E-2</v>
      </c>
      <c r="G449" s="22">
        <f>SUM(M449-AE449)/AE449</f>
        <v>-0.23237676470675855</v>
      </c>
      <c r="H449" s="22">
        <f>SUM(O449-AF449)/AF449</f>
        <v>-0.22941746015629944</v>
      </c>
      <c r="I449" s="15" t="s">
        <v>849</v>
      </c>
      <c r="J449" s="15" t="s">
        <v>14</v>
      </c>
      <c r="K449" s="19">
        <v>739500</v>
      </c>
      <c r="L449" s="19">
        <v>291200</v>
      </c>
      <c r="M449" s="19">
        <f>SUM(K449:L449)</f>
        <v>1030700</v>
      </c>
      <c r="N449" s="19">
        <v>16665</v>
      </c>
      <c r="O449" s="20">
        <f>SUM(M449:N449)</f>
        <v>1047365</v>
      </c>
      <c r="P449" s="19">
        <v>31500</v>
      </c>
      <c r="Q449" s="19">
        <v>34592</v>
      </c>
      <c r="R449" s="15" t="s">
        <v>850</v>
      </c>
      <c r="S449" s="15" t="s">
        <v>7</v>
      </c>
      <c r="T449" s="15" t="s">
        <v>8</v>
      </c>
      <c r="U449" s="15" t="s">
        <v>7</v>
      </c>
      <c r="V449" s="15" t="s">
        <v>9</v>
      </c>
      <c r="W449" s="15"/>
      <c r="X449" s="19"/>
      <c r="Y449" s="19"/>
      <c r="Z449" s="19"/>
      <c r="AA449" s="19"/>
      <c r="AB449" s="19"/>
      <c r="AC449" s="19">
        <v>716500</v>
      </c>
      <c r="AD449" s="19">
        <v>626216</v>
      </c>
      <c r="AE449" s="19">
        <f>SUM(AC449:AD449)</f>
        <v>1342716</v>
      </c>
      <c r="AF449" s="19">
        <v>1359186</v>
      </c>
      <c r="AG449" s="15" t="s">
        <v>10</v>
      </c>
    </row>
    <row r="450" spans="1:33">
      <c r="A450" s="3" t="s">
        <v>1014</v>
      </c>
      <c r="B450" s="4" t="s">
        <v>1015</v>
      </c>
      <c r="C450" s="14">
        <v>37500</v>
      </c>
      <c r="D450" s="6">
        <v>41274</v>
      </c>
      <c r="E450" s="17">
        <v>29741034</v>
      </c>
      <c r="F450" s="22">
        <f>SUM(K450-AC450)/AC450</f>
        <v>3.5051654701453334E-2</v>
      </c>
      <c r="G450" s="22">
        <f>SUM(M450-AE450)/AE450</f>
        <v>-0.2854366833715094</v>
      </c>
      <c r="H450" s="22">
        <f>SUM(O450-AF450)/AF450</f>
        <v>-0.23780377026305685</v>
      </c>
      <c r="I450" s="7" t="s">
        <v>1015</v>
      </c>
      <c r="J450" s="8" t="s">
        <v>14</v>
      </c>
      <c r="K450" s="19">
        <v>295559</v>
      </c>
      <c r="L450" s="19">
        <v>74737</v>
      </c>
      <c r="M450" s="19">
        <f>SUM(K450:L450)</f>
        <v>370296</v>
      </c>
      <c r="N450" s="19">
        <v>36652</v>
      </c>
      <c r="O450" s="20">
        <f>SUM(M450:N450)</f>
        <v>406948</v>
      </c>
      <c r="P450" s="19">
        <v>108125</v>
      </c>
      <c r="Q450" s="19">
        <v>2023</v>
      </c>
      <c r="R450" s="15" t="s">
        <v>1016</v>
      </c>
      <c r="S450" s="9" t="s">
        <v>7</v>
      </c>
      <c r="T450" s="10" t="s">
        <v>8</v>
      </c>
      <c r="U450" s="11" t="s">
        <v>7</v>
      </c>
      <c r="V450" s="12" t="s">
        <v>9</v>
      </c>
      <c r="W450" s="13"/>
      <c r="X450" s="19"/>
      <c r="Y450" s="19"/>
      <c r="Z450" s="19"/>
      <c r="AA450" s="19"/>
      <c r="AB450" s="19"/>
      <c r="AC450" s="19">
        <v>285550</v>
      </c>
      <c r="AD450" s="19">
        <v>232663</v>
      </c>
      <c r="AE450" s="19">
        <f>SUM(AC450:AD450)</f>
        <v>518213</v>
      </c>
      <c r="AF450" s="19">
        <v>533915</v>
      </c>
      <c r="AG450" s="15" t="s">
        <v>10</v>
      </c>
    </row>
    <row r="451" spans="1:33">
      <c r="A451" s="15" t="s">
        <v>854</v>
      </c>
      <c r="B451" s="15" t="s">
        <v>855</v>
      </c>
      <c r="C451" s="14">
        <v>33970</v>
      </c>
      <c r="D451" s="14">
        <v>41274</v>
      </c>
      <c r="E451" s="17">
        <v>70904137</v>
      </c>
      <c r="F451" s="22">
        <f>SUM(K451-AC451)/AC451</f>
        <v>0.64157640530551097</v>
      </c>
      <c r="G451" s="22">
        <f>SUM(M451-AE451)/AE451</f>
        <v>-0.28657028717834815</v>
      </c>
      <c r="H451" s="22">
        <f>SUM(O451-AF451)/AF451</f>
        <v>-0.27996407281480012</v>
      </c>
      <c r="I451" s="15" t="s">
        <v>855</v>
      </c>
      <c r="J451" s="15" t="s">
        <v>14</v>
      </c>
      <c r="K451" s="19">
        <v>1175633</v>
      </c>
      <c r="M451" s="19">
        <f>SUM(K451:L451)</f>
        <v>1175633</v>
      </c>
      <c r="N451" s="19">
        <v>38884</v>
      </c>
      <c r="O451" s="20">
        <f>SUM(M451:N451)</f>
        <v>1214517</v>
      </c>
      <c r="P451" s="19">
        <v>18451</v>
      </c>
      <c r="Q451" s="19">
        <v>19440</v>
      </c>
      <c r="R451" s="2"/>
      <c r="S451" s="15" t="s">
        <v>7</v>
      </c>
      <c r="T451" s="15" t="s">
        <v>30</v>
      </c>
      <c r="U451" s="15" t="s">
        <v>7</v>
      </c>
      <c r="V451" s="15" t="s">
        <v>9</v>
      </c>
      <c r="W451" s="15"/>
      <c r="X451" s="19"/>
      <c r="Y451" s="19"/>
      <c r="Z451" s="19"/>
      <c r="AA451" s="19"/>
      <c r="AB451" s="19"/>
      <c r="AC451" s="19">
        <v>716161</v>
      </c>
      <c r="AD451" s="19">
        <v>931700</v>
      </c>
      <c r="AE451" s="19">
        <f>SUM(AC451:AD451)</f>
        <v>1647861</v>
      </c>
      <c r="AF451" s="19">
        <v>1686745</v>
      </c>
      <c r="AG451" s="15" t="s">
        <v>10</v>
      </c>
    </row>
    <row r="452" spans="1:33">
      <c r="A452" s="3" t="s">
        <v>1396</v>
      </c>
      <c r="B452" s="4" t="s">
        <v>1397</v>
      </c>
      <c r="C452" s="5">
        <v>36708</v>
      </c>
      <c r="D452" s="6">
        <v>41090</v>
      </c>
      <c r="E452" s="17">
        <v>90621190</v>
      </c>
      <c r="F452" s="22">
        <f>SUM(K452-AC452)/AC452</f>
        <v>-0.29277469903099812</v>
      </c>
      <c r="G452" s="22">
        <f>SUM(M452-AE452)/AE452</f>
        <v>-0.29277469903099812</v>
      </c>
      <c r="H452" s="22">
        <f>SUM(O452-AF452)/AF452</f>
        <v>8.1262098222236498E-2</v>
      </c>
      <c r="I452" s="7" t="s">
        <v>1398</v>
      </c>
      <c r="J452" s="8" t="s">
        <v>1399</v>
      </c>
      <c r="K452" s="19">
        <v>242091</v>
      </c>
      <c r="M452" s="19">
        <f>SUM(K452:L452)</f>
        <v>242091</v>
      </c>
      <c r="N452" s="19">
        <v>128251</v>
      </c>
      <c r="O452" s="20">
        <f>SUM(M452:N452)</f>
        <v>370342</v>
      </c>
      <c r="P452" s="19">
        <v>7831</v>
      </c>
      <c r="Q452" s="19">
        <v>4460</v>
      </c>
      <c r="R452" s="2"/>
      <c r="S452" s="9" t="s">
        <v>7</v>
      </c>
      <c r="T452" s="10" t="s">
        <v>8</v>
      </c>
      <c r="U452" s="11" t="s">
        <v>7</v>
      </c>
      <c r="V452" s="12" t="s">
        <v>9</v>
      </c>
      <c r="W452" s="13"/>
      <c r="X452" s="19"/>
      <c r="Z452" s="19"/>
      <c r="AA452" s="19"/>
      <c r="AB452" s="19"/>
      <c r="AC452" s="19">
        <v>342311</v>
      </c>
      <c r="AE452" s="19">
        <f>SUM(AC452:AD452)</f>
        <v>342311</v>
      </c>
      <c r="AF452" s="19">
        <v>342509</v>
      </c>
      <c r="AG452" s="2"/>
    </row>
    <row r="453" spans="1:33">
      <c r="A453" s="15" t="s">
        <v>1287</v>
      </c>
      <c r="B453" s="15" t="s">
        <v>1288</v>
      </c>
      <c r="C453" s="14">
        <v>37956</v>
      </c>
      <c r="D453" s="14">
        <v>41274</v>
      </c>
      <c r="E453" s="17">
        <v>452451011</v>
      </c>
      <c r="F453" s="22">
        <f>SUM(K453-AC453)/AC453</f>
        <v>0.14179460525921539</v>
      </c>
      <c r="G453" s="22">
        <f>SUM(M453-AE453)/AE453</f>
        <v>-0.39954620542907027</v>
      </c>
      <c r="H453" s="22">
        <f>SUM(O453-AF453)/AF453</f>
        <v>-0.40852793064044013</v>
      </c>
      <c r="I453" s="15" t="s">
        <v>1288</v>
      </c>
      <c r="J453" s="15" t="s">
        <v>39</v>
      </c>
      <c r="K453" s="19">
        <v>495387</v>
      </c>
      <c r="L453" s="19">
        <v>270472</v>
      </c>
      <c r="M453" s="19">
        <f>SUM(K453:L453)</f>
        <v>765859</v>
      </c>
      <c r="N453" s="19">
        <v>3810</v>
      </c>
      <c r="O453" s="20">
        <f>SUM(M453:N453)</f>
        <v>769669</v>
      </c>
      <c r="P453" s="19">
        <v>246742</v>
      </c>
      <c r="Q453" s="19">
        <v>25296</v>
      </c>
      <c r="R453" s="2"/>
      <c r="S453" s="9" t="s">
        <v>7</v>
      </c>
      <c r="T453" s="10" t="s">
        <v>8</v>
      </c>
      <c r="U453" s="11" t="s">
        <v>7</v>
      </c>
      <c r="V453" s="12" t="s">
        <v>9</v>
      </c>
      <c r="W453" s="15"/>
      <c r="X453" s="19"/>
      <c r="Y453" s="19"/>
      <c r="Z453" s="19"/>
      <c r="AA453" s="19"/>
      <c r="AB453" s="19"/>
      <c r="AC453" s="19">
        <v>433867</v>
      </c>
      <c r="AD453" s="19">
        <v>841600</v>
      </c>
      <c r="AE453" s="19">
        <f>SUM(AC453:AD453)</f>
        <v>1275467</v>
      </c>
      <c r="AF453" s="19">
        <v>1301277</v>
      </c>
      <c r="AG453" s="15" t="s">
        <v>10</v>
      </c>
    </row>
    <row r="454" spans="1:33">
      <c r="A454" s="3" t="s">
        <v>778</v>
      </c>
      <c r="B454" s="4" t="s">
        <v>779</v>
      </c>
      <c r="C454" s="14">
        <v>40808</v>
      </c>
      <c r="D454" s="6">
        <v>41274</v>
      </c>
      <c r="E454" s="17">
        <v>21534842</v>
      </c>
      <c r="F454" s="22">
        <f>SUM(K454-AC454)/AC454</f>
        <v>-0.42866214199124203</v>
      </c>
      <c r="G454" s="22">
        <f>SUM(M454-AE454)/AE454</f>
        <v>-0.41896071906269094</v>
      </c>
      <c r="H454" s="22">
        <f>SUM(O454-AF454)/AF454</f>
        <v>-0.41550289952150554</v>
      </c>
      <c r="I454" s="7" t="s">
        <v>779</v>
      </c>
      <c r="J454" s="8" t="s">
        <v>39</v>
      </c>
      <c r="K454" s="19">
        <v>554248</v>
      </c>
      <c r="L454" s="19">
        <v>60000</v>
      </c>
      <c r="M454" s="19">
        <f>SUM(K454:L454)</f>
        <v>614248</v>
      </c>
      <c r="N454" s="19">
        <v>42815</v>
      </c>
      <c r="O454" s="20">
        <f>SUM(M454:N454)</f>
        <v>657063</v>
      </c>
      <c r="P454" s="19">
        <v>115000</v>
      </c>
      <c r="Q454" s="19">
        <v>23953</v>
      </c>
      <c r="R454" s="15" t="s">
        <v>781</v>
      </c>
      <c r="S454" s="21" t="s">
        <v>10</v>
      </c>
      <c r="T454" s="10" t="s">
        <v>8</v>
      </c>
      <c r="U454" s="11" t="s">
        <v>7</v>
      </c>
      <c r="V454" s="12" t="s">
        <v>9</v>
      </c>
      <c r="W454" s="15" t="s">
        <v>780</v>
      </c>
      <c r="X454" s="19">
        <v>80944</v>
      </c>
      <c r="Z454" s="19">
        <v>597191</v>
      </c>
      <c r="AB454" s="19">
        <v>80894</v>
      </c>
      <c r="AC454" s="19">
        <v>970088</v>
      </c>
      <c r="AD454" s="19">
        <v>87066</v>
      </c>
      <c r="AE454" s="19">
        <f>SUM(AC454:AD454)</f>
        <v>1057154</v>
      </c>
      <c r="AF454" s="19">
        <v>1124151</v>
      </c>
      <c r="AG454" s="15" t="s">
        <v>10</v>
      </c>
    </row>
    <row r="455" spans="1:33">
      <c r="A455" s="3" t="s">
        <v>1384</v>
      </c>
      <c r="B455" s="4" t="s">
        <v>1385</v>
      </c>
      <c r="C455" s="5">
        <v>41456</v>
      </c>
      <c r="D455" s="6">
        <v>41274</v>
      </c>
      <c r="E455" s="17">
        <v>26293813</v>
      </c>
      <c r="F455" s="22">
        <f>SUM(K455-AC455)/AC455</f>
        <v>-0.35963460892585497</v>
      </c>
      <c r="G455" s="22">
        <f>SUM(M455-AE455)/AE455</f>
        <v>-0.46721826818764589</v>
      </c>
      <c r="H455" s="22">
        <f>SUM(O455-AF455)/AF455</f>
        <v>-0.47145355520949689</v>
      </c>
      <c r="I455" s="7" t="s">
        <v>1386</v>
      </c>
      <c r="J455" s="8" t="s">
        <v>39</v>
      </c>
      <c r="K455" s="19">
        <v>259307</v>
      </c>
      <c r="M455" s="19">
        <f>SUM(K455:L455)</f>
        <v>259307</v>
      </c>
      <c r="O455" s="20">
        <f>SUM(M455:N455)</f>
        <v>259307</v>
      </c>
      <c r="P455" s="19">
        <v>11379</v>
      </c>
      <c r="Q455" s="19">
        <v>14664</v>
      </c>
      <c r="R455" s="2"/>
      <c r="S455" s="15" t="s">
        <v>7</v>
      </c>
      <c r="T455" s="10" t="s">
        <v>8</v>
      </c>
      <c r="U455" s="11" t="s">
        <v>10</v>
      </c>
      <c r="V455" s="12" t="s">
        <v>9</v>
      </c>
      <c r="W455" s="13"/>
      <c r="X455" s="19"/>
      <c r="Y455" s="19"/>
      <c r="AA455" s="19"/>
      <c r="AB455" s="19"/>
      <c r="AC455" s="19">
        <v>404936</v>
      </c>
      <c r="AD455" s="19">
        <v>81768</v>
      </c>
      <c r="AE455" s="19">
        <f>SUM(AC455:AD455)</f>
        <v>486704</v>
      </c>
      <c r="AF455" s="19">
        <v>490604</v>
      </c>
      <c r="AG455" s="15" t="s">
        <v>10</v>
      </c>
    </row>
    <row r="456" spans="1:33">
      <c r="A456" s="3" t="s">
        <v>1079</v>
      </c>
      <c r="B456" s="4" t="s">
        <v>1080</v>
      </c>
      <c r="C456" s="14">
        <v>41214</v>
      </c>
      <c r="D456" s="6">
        <v>41274</v>
      </c>
      <c r="E456" s="17">
        <v>22734111</v>
      </c>
      <c r="F456" s="22">
        <f>SUM(K456-AC456)/AC456</f>
        <v>-0.73333300000000001</v>
      </c>
      <c r="G456" s="22">
        <f>SUM(M456-AE456)/AE456</f>
        <v>-0.84761885714285712</v>
      </c>
      <c r="H456" s="22">
        <f>SUM(O456-AF456)/AF456</f>
        <v>-0.83475380624376849</v>
      </c>
      <c r="I456" s="7" t="s">
        <v>1080</v>
      </c>
      <c r="J456" s="8" t="s">
        <v>39</v>
      </c>
      <c r="K456" s="19">
        <v>266667</v>
      </c>
      <c r="M456" s="19">
        <f>SUM(K456:L456)</f>
        <v>266667</v>
      </c>
      <c r="N456" s="19">
        <v>23038</v>
      </c>
      <c r="O456" s="20">
        <f>SUM(M456:N456)</f>
        <v>289705</v>
      </c>
      <c r="R456" s="2" t="s">
        <v>1495</v>
      </c>
      <c r="S456" s="9" t="s">
        <v>10</v>
      </c>
      <c r="T456" s="10" t="s">
        <v>8</v>
      </c>
      <c r="U456" s="11" t="s">
        <v>7</v>
      </c>
      <c r="V456" s="12" t="s">
        <v>9</v>
      </c>
      <c r="W456" s="15" t="s">
        <v>1081</v>
      </c>
      <c r="X456" s="19">
        <v>1000000</v>
      </c>
      <c r="Y456" s="19">
        <v>850000</v>
      </c>
      <c r="Z456" s="19">
        <v>71499</v>
      </c>
      <c r="AA456" s="19">
        <v>52000</v>
      </c>
      <c r="AB456" s="19">
        <v>14344</v>
      </c>
      <c r="AC456" s="19">
        <v>1000000</v>
      </c>
      <c r="AD456" s="19">
        <v>750000</v>
      </c>
      <c r="AE456" s="19">
        <f>SUM(AC456:AD456)</f>
        <v>1750000</v>
      </c>
      <c r="AF456" s="19">
        <v>1753172</v>
      </c>
      <c r="AG456" s="15" t="s">
        <v>10</v>
      </c>
    </row>
    <row r="457" spans="1:33">
      <c r="A457" s="3" t="s">
        <v>930</v>
      </c>
      <c r="B457" s="4" t="s">
        <v>931</v>
      </c>
      <c r="C457" s="14">
        <v>39569</v>
      </c>
      <c r="D457" s="6">
        <v>41182</v>
      </c>
      <c r="E457" s="17">
        <v>52733849</v>
      </c>
      <c r="F457" s="22"/>
      <c r="G457" s="22"/>
      <c r="H457" s="22"/>
      <c r="I457" s="2"/>
      <c r="J457" s="2"/>
      <c r="M457" s="19">
        <f>SUM(K457:L457)</f>
        <v>0</v>
      </c>
      <c r="O457" s="20">
        <f>SUM(M457:N457)</f>
        <v>0</v>
      </c>
      <c r="R457" s="2"/>
      <c r="S457" s="15" t="s">
        <v>7</v>
      </c>
      <c r="T457" s="10" t="s">
        <v>30</v>
      </c>
      <c r="U457" s="11" t="s">
        <v>7</v>
      </c>
      <c r="V457" s="12" t="s">
        <v>9</v>
      </c>
      <c r="W457" s="2"/>
      <c r="AC457" s="19">
        <v>413518</v>
      </c>
      <c r="AE457" s="19">
        <f>SUM(AC457:AD457)</f>
        <v>413518</v>
      </c>
      <c r="AF457" s="19">
        <v>451635</v>
      </c>
      <c r="AG457" s="15" t="s">
        <v>10</v>
      </c>
    </row>
    <row r="458" spans="1:33">
      <c r="A458" s="3" t="s">
        <v>1068</v>
      </c>
      <c r="B458" s="4" t="s">
        <v>1069</v>
      </c>
      <c r="C458" s="5">
        <v>39142</v>
      </c>
      <c r="D458" s="6">
        <v>41182</v>
      </c>
      <c r="E458" s="17">
        <v>27192308</v>
      </c>
      <c r="F458" s="22"/>
      <c r="G458" s="22"/>
      <c r="H458" s="22"/>
      <c r="I458" s="2"/>
      <c r="J458" s="2"/>
      <c r="M458" s="19">
        <f>SUM(K458:L458)</f>
        <v>0</v>
      </c>
      <c r="O458" s="20">
        <f>SUM(M458:N458)</f>
        <v>0</v>
      </c>
      <c r="R458" s="2"/>
      <c r="S458" s="15" t="s">
        <v>7</v>
      </c>
      <c r="T458" s="10" t="s">
        <v>8</v>
      </c>
      <c r="U458" s="11" t="s">
        <v>7</v>
      </c>
      <c r="V458" s="12" t="s">
        <v>9</v>
      </c>
      <c r="W458" s="2"/>
      <c r="AC458" s="19">
        <v>343450</v>
      </c>
      <c r="AE458" s="19">
        <f>SUM(AC458:AD458)</f>
        <v>343450</v>
      </c>
      <c r="AF458" s="19">
        <v>343450</v>
      </c>
      <c r="AG458" s="2"/>
    </row>
    <row r="459" spans="1:33">
      <c r="A459" s="15" t="s">
        <v>661</v>
      </c>
      <c r="B459" s="15" t="s">
        <v>662</v>
      </c>
      <c r="C459" s="14">
        <v>40360</v>
      </c>
      <c r="D459" s="14">
        <v>41090</v>
      </c>
      <c r="E459" s="17">
        <v>17132030</v>
      </c>
      <c r="F459" s="22"/>
      <c r="G459" s="22"/>
      <c r="H459" s="22"/>
      <c r="I459" s="15" t="s">
        <v>662</v>
      </c>
      <c r="J459" s="15" t="s">
        <v>14</v>
      </c>
      <c r="K459" s="19">
        <v>0</v>
      </c>
      <c r="M459" s="19">
        <f>SUM(K459:L459)</f>
        <v>0</v>
      </c>
      <c r="O459" s="20">
        <f>SUM(M459:N459)</f>
        <v>0</v>
      </c>
      <c r="R459" s="2"/>
      <c r="S459" s="15" t="s">
        <v>7</v>
      </c>
      <c r="T459" s="15" t="s">
        <v>8</v>
      </c>
      <c r="U459" s="15" t="s">
        <v>7</v>
      </c>
      <c r="V459" s="15" t="s">
        <v>9</v>
      </c>
      <c r="W459" s="2"/>
      <c r="AC459" s="19">
        <v>376118</v>
      </c>
      <c r="AE459" s="19">
        <f>SUM(AC459:AD459)</f>
        <v>376118</v>
      </c>
      <c r="AF459" s="19">
        <v>379110</v>
      </c>
      <c r="AG459" s="2"/>
    </row>
    <row r="460" spans="1:33">
      <c r="A460" s="3" t="s">
        <v>894</v>
      </c>
      <c r="B460" s="4" t="s">
        <v>895</v>
      </c>
      <c r="C460" s="14">
        <v>41091</v>
      </c>
      <c r="D460" s="6">
        <v>41090</v>
      </c>
      <c r="E460" s="17">
        <v>12846104</v>
      </c>
      <c r="F460" s="22"/>
      <c r="G460" s="22"/>
      <c r="H460" s="22"/>
      <c r="I460" s="2"/>
      <c r="J460" s="2"/>
      <c r="M460" s="19">
        <f>SUM(K460:L460)</f>
        <v>0</v>
      </c>
      <c r="O460" s="20">
        <f>SUM(M460:N460)</f>
        <v>0</v>
      </c>
      <c r="R460" s="2"/>
      <c r="S460" s="15" t="s">
        <v>7</v>
      </c>
      <c r="T460" s="10" t="s">
        <v>8</v>
      </c>
      <c r="U460" s="11" t="s">
        <v>7</v>
      </c>
      <c r="V460" s="12" t="s">
        <v>9</v>
      </c>
      <c r="W460" s="13"/>
      <c r="X460" s="19"/>
      <c r="AA460" s="19"/>
      <c r="AE460" s="19">
        <f>SUM(AC460:AD460)</f>
        <v>0</v>
      </c>
      <c r="AG460" s="15" t="s">
        <v>7</v>
      </c>
    </row>
    <row r="461" spans="1:33">
      <c r="A461" s="15" t="s">
        <v>1443</v>
      </c>
      <c r="B461" s="15" t="s">
        <v>1444</v>
      </c>
      <c r="C461" s="14">
        <v>41155</v>
      </c>
      <c r="D461" s="14">
        <v>41274</v>
      </c>
      <c r="E461" s="17">
        <v>12933627</v>
      </c>
      <c r="F461" s="22"/>
      <c r="G461" s="22"/>
      <c r="H461" s="22"/>
      <c r="I461" s="15" t="s">
        <v>1445</v>
      </c>
      <c r="J461" s="15" t="s">
        <v>6</v>
      </c>
      <c r="K461" s="19">
        <v>77655</v>
      </c>
      <c r="M461" s="19">
        <f>SUM(K461:L461)</f>
        <v>77655</v>
      </c>
      <c r="O461" s="20">
        <f>SUM(M461:N461)</f>
        <v>77655</v>
      </c>
      <c r="Q461" s="19">
        <v>3245</v>
      </c>
      <c r="R461" s="15" t="s">
        <v>1446</v>
      </c>
      <c r="S461" s="9" t="s">
        <v>7</v>
      </c>
      <c r="T461" s="10" t="s">
        <v>30</v>
      </c>
      <c r="U461" s="11" t="s">
        <v>7</v>
      </c>
      <c r="V461" s="12" t="s">
        <v>119</v>
      </c>
      <c r="W461" s="15"/>
      <c r="X461" s="19"/>
      <c r="Y461" s="19"/>
      <c r="AA461" s="19"/>
      <c r="AB461" s="19"/>
      <c r="AC461" s="19">
        <v>225990</v>
      </c>
      <c r="AD461" s="19">
        <v>35000</v>
      </c>
      <c r="AE461" s="19">
        <f>SUM(AC461:AD461)</f>
        <v>260990</v>
      </c>
      <c r="AF461" s="19">
        <v>262970</v>
      </c>
      <c r="AG461" s="15" t="s">
        <v>10</v>
      </c>
    </row>
    <row r="462" spans="1:33">
      <c r="A462" s="3" t="s">
        <v>799</v>
      </c>
      <c r="B462" s="4" t="s">
        <v>800</v>
      </c>
      <c r="C462" s="14">
        <v>41169</v>
      </c>
      <c r="D462" s="6">
        <v>41274</v>
      </c>
      <c r="E462" s="17">
        <v>14126349</v>
      </c>
      <c r="F462" s="22"/>
      <c r="G462" s="22"/>
      <c r="H462" s="22"/>
      <c r="I462" s="7" t="s">
        <v>800</v>
      </c>
      <c r="J462" s="8" t="s">
        <v>6</v>
      </c>
      <c r="K462" s="19">
        <v>75351</v>
      </c>
      <c r="M462" s="19">
        <f>SUM(K462:L462)</f>
        <v>75351</v>
      </c>
      <c r="N462" s="19">
        <v>8372</v>
      </c>
      <c r="O462" s="20">
        <f>SUM(M462:N462)</f>
        <v>83723</v>
      </c>
      <c r="Q462" s="19">
        <v>6687</v>
      </c>
      <c r="R462" s="15" t="s">
        <v>802</v>
      </c>
      <c r="S462" s="21" t="s">
        <v>10</v>
      </c>
      <c r="T462" s="10" t="s">
        <v>8</v>
      </c>
      <c r="U462" s="11" t="s">
        <v>7</v>
      </c>
      <c r="V462" s="12" t="s">
        <v>119</v>
      </c>
      <c r="W462" s="13" t="s">
        <v>801</v>
      </c>
      <c r="X462" s="19">
        <v>362939</v>
      </c>
      <c r="Y462" s="19">
        <v>5000</v>
      </c>
      <c r="Z462" s="19">
        <v>31596</v>
      </c>
      <c r="AA462" s="19">
        <v>31567</v>
      </c>
      <c r="AB462" s="19">
        <v>16802</v>
      </c>
      <c r="AC462" s="19">
        <v>299423</v>
      </c>
      <c r="AE462" s="19">
        <f>SUM(AC462:AD462)</f>
        <v>299423</v>
      </c>
      <c r="AF462" s="19">
        <v>344625</v>
      </c>
      <c r="AG462" s="15" t="s">
        <v>10</v>
      </c>
    </row>
    <row r="463" spans="1:33">
      <c r="A463" s="3" t="s">
        <v>963</v>
      </c>
      <c r="B463" s="4" t="s">
        <v>964</v>
      </c>
      <c r="C463" s="14">
        <v>40778</v>
      </c>
      <c r="D463" s="6">
        <v>41090</v>
      </c>
      <c r="E463" s="17">
        <v>17469502</v>
      </c>
      <c r="F463" s="22"/>
      <c r="G463" s="22"/>
      <c r="H463" s="22"/>
      <c r="I463" s="7" t="s">
        <v>965</v>
      </c>
      <c r="J463" s="8" t="s">
        <v>6</v>
      </c>
      <c r="K463" s="19">
        <v>45752</v>
      </c>
      <c r="L463" s="19">
        <v>90942</v>
      </c>
      <c r="M463" s="19">
        <f>SUM(K463:L463)</f>
        <v>136694</v>
      </c>
      <c r="O463" s="20">
        <f>SUM(M463:N463)</f>
        <v>136694</v>
      </c>
      <c r="Q463" s="19">
        <v>17589</v>
      </c>
      <c r="R463" s="15" t="s">
        <v>966</v>
      </c>
      <c r="S463" s="9" t="s">
        <v>7</v>
      </c>
      <c r="T463" s="10" t="s">
        <v>8</v>
      </c>
      <c r="U463" s="11" t="s">
        <v>10</v>
      </c>
      <c r="V463" s="12" t="s">
        <v>119</v>
      </c>
      <c r="W463" s="13"/>
      <c r="X463" s="19"/>
      <c r="Y463" s="19"/>
      <c r="AB463" s="19"/>
      <c r="AC463" s="19">
        <v>198755</v>
      </c>
      <c r="AD463" s="19">
        <v>23250</v>
      </c>
      <c r="AE463" s="19">
        <f>SUM(AC463:AD463)</f>
        <v>222005</v>
      </c>
      <c r="AF463" s="19">
        <v>222005</v>
      </c>
      <c r="AG463" s="15" t="s">
        <v>10</v>
      </c>
    </row>
    <row r="464" spans="1:33">
      <c r="A464" s="15" t="s">
        <v>873</v>
      </c>
      <c r="B464" s="15" t="s">
        <v>874</v>
      </c>
      <c r="C464" s="14">
        <v>41381</v>
      </c>
      <c r="D464" s="14">
        <v>41121</v>
      </c>
      <c r="E464" s="17">
        <v>10535209</v>
      </c>
      <c r="F464" s="22"/>
      <c r="G464" s="22"/>
      <c r="H464" s="22"/>
      <c r="I464" s="15" t="s">
        <v>875</v>
      </c>
      <c r="J464" s="15" t="s">
        <v>876</v>
      </c>
      <c r="K464" s="19">
        <v>149692</v>
      </c>
      <c r="M464" s="19">
        <f>SUM(K464:L464)</f>
        <v>149692</v>
      </c>
      <c r="O464" s="20">
        <f>SUM(M464:N464)</f>
        <v>149692</v>
      </c>
      <c r="P464" s="19">
        <v>4550</v>
      </c>
      <c r="R464" s="15" t="s">
        <v>1479</v>
      </c>
      <c r="S464" s="21" t="s">
        <v>10</v>
      </c>
      <c r="T464" s="10" t="s">
        <v>30</v>
      </c>
      <c r="U464" s="11" t="s">
        <v>10</v>
      </c>
      <c r="V464" s="12" t="s">
        <v>119</v>
      </c>
      <c r="W464" s="15" t="s">
        <v>877</v>
      </c>
      <c r="X464" s="19">
        <v>147162</v>
      </c>
      <c r="Y464" s="19">
        <v>15000</v>
      </c>
      <c r="Z464" s="19">
        <v>36829</v>
      </c>
      <c r="AA464" s="19">
        <v>59580</v>
      </c>
      <c r="AC464" s="19">
        <v>225605</v>
      </c>
      <c r="AD464" s="19">
        <v>5000</v>
      </c>
      <c r="AE464" s="19">
        <f>SUM(AC464:AD464)</f>
        <v>230605</v>
      </c>
      <c r="AF464" s="19">
        <v>230605</v>
      </c>
      <c r="AG464" s="2"/>
    </row>
    <row r="465" spans="1:33">
      <c r="A465" s="3" t="s">
        <v>226</v>
      </c>
      <c r="B465" s="4" t="s">
        <v>227</v>
      </c>
      <c r="C465" s="14">
        <v>41318</v>
      </c>
      <c r="D465" s="6">
        <v>41274</v>
      </c>
      <c r="E465" s="17">
        <v>12929679</v>
      </c>
      <c r="F465" s="22"/>
      <c r="G465" s="22"/>
      <c r="H465" s="22"/>
      <c r="I465" s="7" t="s">
        <v>228</v>
      </c>
      <c r="J465" s="8" t="s">
        <v>6</v>
      </c>
      <c r="K465" s="19">
        <v>145138</v>
      </c>
      <c r="L465" s="19">
        <v>5000</v>
      </c>
      <c r="M465" s="19">
        <f>SUM(K465:L465)</f>
        <v>150138</v>
      </c>
      <c r="O465" s="20">
        <f>SUM(M465:N465)</f>
        <v>150138</v>
      </c>
      <c r="Q465" s="19">
        <v>40357</v>
      </c>
      <c r="R465" s="15" t="s">
        <v>229</v>
      </c>
      <c r="S465" s="15" t="s">
        <v>7</v>
      </c>
      <c r="T465" s="10" t="s">
        <v>8</v>
      </c>
      <c r="U465" s="11" t="s">
        <v>10</v>
      </c>
      <c r="V465" s="12" t="s">
        <v>119</v>
      </c>
      <c r="W465" s="13"/>
      <c r="X465" s="19"/>
      <c r="AB465" s="19"/>
      <c r="AC465" s="19">
        <v>198288</v>
      </c>
      <c r="AD465" s="19">
        <v>15000</v>
      </c>
      <c r="AE465" s="19">
        <f>SUM(AC465:AD465)</f>
        <v>213288</v>
      </c>
      <c r="AF465" s="19">
        <v>213288</v>
      </c>
      <c r="AG465" s="15" t="s">
        <v>10</v>
      </c>
    </row>
    <row r="466" spans="1:33">
      <c r="A466" s="3" t="s">
        <v>667</v>
      </c>
      <c r="B466" s="4" t="s">
        <v>668</v>
      </c>
      <c r="C466" s="14">
        <v>40695</v>
      </c>
      <c r="D466" s="6">
        <v>41090</v>
      </c>
      <c r="E466" s="17">
        <v>22576883</v>
      </c>
      <c r="F466" s="22"/>
      <c r="G466" s="22"/>
      <c r="H466" s="22"/>
      <c r="I466" s="15" t="s">
        <v>669</v>
      </c>
      <c r="J466" s="15" t="s">
        <v>18</v>
      </c>
      <c r="K466" s="19">
        <v>156629</v>
      </c>
      <c r="M466" s="19">
        <f>SUM(K466:L466)</f>
        <v>156629</v>
      </c>
      <c r="O466" s="20">
        <f>SUM(M466:N466)</f>
        <v>156629</v>
      </c>
      <c r="P466" s="19">
        <v>4569</v>
      </c>
      <c r="Q466" s="19">
        <v>1909</v>
      </c>
      <c r="R466" s="15" t="s">
        <v>671</v>
      </c>
      <c r="S466" s="21" t="s">
        <v>10</v>
      </c>
      <c r="T466" s="10" t="s">
        <v>8</v>
      </c>
      <c r="U466" s="11" t="s">
        <v>10</v>
      </c>
      <c r="V466" s="12" t="s">
        <v>119</v>
      </c>
      <c r="W466" s="15" t="s">
        <v>670</v>
      </c>
      <c r="X466" s="19">
        <v>184664</v>
      </c>
      <c r="Y466" s="19">
        <v>25000</v>
      </c>
      <c r="Z466" s="19">
        <v>16500</v>
      </c>
      <c r="AC466" s="19">
        <v>287644</v>
      </c>
      <c r="AD466" s="19">
        <v>25000</v>
      </c>
      <c r="AE466" s="19">
        <f>SUM(AC466:AD466)</f>
        <v>312644</v>
      </c>
      <c r="AF466" s="19">
        <v>329144</v>
      </c>
      <c r="AG466" s="15" t="s">
        <v>10</v>
      </c>
    </row>
    <row r="467" spans="1:33">
      <c r="A467" s="3" t="s">
        <v>878</v>
      </c>
      <c r="B467" s="4" t="s">
        <v>879</v>
      </c>
      <c r="C467" s="5">
        <v>40833</v>
      </c>
      <c r="D467" s="6">
        <v>41090</v>
      </c>
      <c r="E467" s="17">
        <v>12633674</v>
      </c>
      <c r="F467" s="22"/>
      <c r="G467" s="22"/>
      <c r="H467" s="22"/>
      <c r="I467" s="7" t="s">
        <v>879</v>
      </c>
      <c r="J467" s="8" t="s">
        <v>6</v>
      </c>
      <c r="K467" s="19">
        <v>160146</v>
      </c>
      <c r="L467" s="19">
        <v>1015</v>
      </c>
      <c r="M467" s="19">
        <f>SUM(K467:L467)</f>
        <v>161161</v>
      </c>
      <c r="O467" s="20">
        <f>SUM(M467:N467)</f>
        <v>161161</v>
      </c>
      <c r="P467" s="19">
        <v>6941</v>
      </c>
      <c r="Q467" s="19">
        <v>6907</v>
      </c>
      <c r="R467" s="15" t="s">
        <v>1480</v>
      </c>
      <c r="S467" s="21" t="s">
        <v>10</v>
      </c>
      <c r="T467" s="10" t="s">
        <v>30</v>
      </c>
      <c r="U467" s="11" t="s">
        <v>7</v>
      </c>
      <c r="V467" s="12" t="s">
        <v>119</v>
      </c>
      <c r="W467" s="13" t="s">
        <v>880</v>
      </c>
      <c r="Z467" s="19">
        <v>304638</v>
      </c>
      <c r="AC467" s="19">
        <v>324890</v>
      </c>
      <c r="AE467" s="19">
        <f>SUM(AC467:AD467)</f>
        <v>324890</v>
      </c>
      <c r="AF467" s="19">
        <v>370931</v>
      </c>
      <c r="AG467" s="15" t="s">
        <v>10</v>
      </c>
    </row>
    <row r="468" spans="1:33">
      <c r="A468" s="3" t="s">
        <v>675</v>
      </c>
      <c r="B468" s="15" t="s">
        <v>676</v>
      </c>
      <c r="C468" s="14">
        <v>40664</v>
      </c>
      <c r="D468" s="6">
        <v>41182</v>
      </c>
      <c r="E468" s="17">
        <v>87989622</v>
      </c>
      <c r="F468" s="22"/>
      <c r="G468" s="22"/>
      <c r="H468" s="22"/>
      <c r="I468" s="7" t="s">
        <v>676</v>
      </c>
      <c r="J468" s="8" t="s">
        <v>6</v>
      </c>
      <c r="K468" s="19">
        <v>163707</v>
      </c>
      <c r="L468" s="19">
        <v>200</v>
      </c>
      <c r="M468" s="19">
        <f>SUM(K468:L468)</f>
        <v>163907</v>
      </c>
      <c r="N468" s="19">
        <v>276</v>
      </c>
      <c r="O468" s="20">
        <f>SUM(M468:N468)</f>
        <v>164183</v>
      </c>
      <c r="P468" s="19">
        <v>12279</v>
      </c>
      <c r="Q468" s="19">
        <v>7949</v>
      </c>
      <c r="R468" s="15" t="s">
        <v>229</v>
      </c>
      <c r="S468" s="15" t="s">
        <v>7</v>
      </c>
      <c r="T468" s="10" t="s">
        <v>8</v>
      </c>
      <c r="U468" s="11" t="s">
        <v>7</v>
      </c>
      <c r="V468" s="12" t="s">
        <v>119</v>
      </c>
      <c r="W468" s="13"/>
      <c r="X468" s="19"/>
      <c r="Y468" s="19"/>
      <c r="Z468" s="19"/>
      <c r="AA468" s="19"/>
      <c r="AB468" s="19"/>
      <c r="AC468" s="19">
        <v>113611</v>
      </c>
      <c r="AD468" s="19">
        <v>44290</v>
      </c>
      <c r="AE468" s="19">
        <f>SUM(AC468:AD468)</f>
        <v>157901</v>
      </c>
      <c r="AF468" s="19">
        <v>269137</v>
      </c>
      <c r="AG468" s="15" t="s">
        <v>7</v>
      </c>
    </row>
    <row r="469" spans="1:33">
      <c r="A469" s="3" t="s">
        <v>429</v>
      </c>
      <c r="B469" s="15" t="s">
        <v>430</v>
      </c>
      <c r="C469" s="14">
        <v>40725</v>
      </c>
      <c r="D469" s="6">
        <v>41182</v>
      </c>
      <c r="E469" s="17">
        <v>18228818</v>
      </c>
      <c r="F469" s="22"/>
      <c r="G469" s="22"/>
      <c r="H469" s="22"/>
      <c r="I469" s="7" t="s">
        <v>430</v>
      </c>
      <c r="J469" s="8" t="s">
        <v>14</v>
      </c>
      <c r="K469" s="19">
        <v>163120</v>
      </c>
      <c r="L469" s="19">
        <v>6000</v>
      </c>
      <c r="M469" s="19">
        <f>SUM(K469:L469)</f>
        <v>169120</v>
      </c>
      <c r="N469" s="19">
        <v>225</v>
      </c>
      <c r="O469" s="20">
        <f>SUM(M469:N469)</f>
        <v>169345</v>
      </c>
      <c r="Q469" s="19">
        <v>5044</v>
      </c>
      <c r="R469" s="15" t="s">
        <v>409</v>
      </c>
      <c r="S469" s="15" t="s">
        <v>7</v>
      </c>
      <c r="T469" s="10" t="s">
        <v>30</v>
      </c>
      <c r="U469" s="11" t="s">
        <v>7</v>
      </c>
      <c r="V469" s="12" t="s">
        <v>119</v>
      </c>
      <c r="W469" s="15"/>
      <c r="X469" s="19"/>
      <c r="Y469" s="19"/>
      <c r="Z469" s="19"/>
      <c r="AA469" s="19"/>
      <c r="AB469" s="19"/>
      <c r="AC469" s="19">
        <v>299756</v>
      </c>
      <c r="AD469" s="19">
        <v>68500</v>
      </c>
      <c r="AE469" s="19">
        <f>SUM(AC469:AD469)</f>
        <v>368256</v>
      </c>
      <c r="AF469" s="19">
        <v>382067</v>
      </c>
      <c r="AG469" s="15" t="s">
        <v>10</v>
      </c>
    </row>
    <row r="470" spans="1:33">
      <c r="A470" s="15" t="s">
        <v>845</v>
      </c>
      <c r="B470" s="15" t="s">
        <v>846</v>
      </c>
      <c r="C470" s="14">
        <v>40945</v>
      </c>
      <c r="D470" s="14">
        <v>41274</v>
      </c>
      <c r="E470" s="17">
        <v>12189315</v>
      </c>
      <c r="F470" s="22"/>
      <c r="G470" s="22"/>
      <c r="H470" s="22"/>
      <c r="I470" s="15" t="s">
        <v>846</v>
      </c>
      <c r="J470" s="15" t="s">
        <v>6</v>
      </c>
      <c r="K470" s="19">
        <v>193428</v>
      </c>
      <c r="M470" s="19">
        <f>SUM(K470:L470)</f>
        <v>193428</v>
      </c>
      <c r="N470" s="19">
        <v>581</v>
      </c>
      <c r="O470" s="20">
        <f>SUM(M470:N470)</f>
        <v>194009</v>
      </c>
      <c r="P470" s="19">
        <v>3000</v>
      </c>
      <c r="Q470" s="19">
        <v>10670</v>
      </c>
      <c r="R470" s="15" t="s">
        <v>847</v>
      </c>
      <c r="S470" s="15" t="s">
        <v>7</v>
      </c>
      <c r="T470" s="15" t="s">
        <v>8</v>
      </c>
      <c r="U470" s="11" t="s">
        <v>7</v>
      </c>
      <c r="V470" s="15" t="s">
        <v>119</v>
      </c>
      <c r="W470" s="15"/>
      <c r="X470" s="19"/>
      <c r="Z470" s="19"/>
      <c r="AA470" s="19"/>
      <c r="AB470" s="19"/>
      <c r="AC470" s="19">
        <v>96859</v>
      </c>
      <c r="AE470" s="19">
        <f>SUM(AC470:AD470)</f>
        <v>96859</v>
      </c>
      <c r="AF470" s="19">
        <v>141002</v>
      </c>
      <c r="AG470" s="15" t="s">
        <v>7</v>
      </c>
    </row>
    <row r="471" spans="1:33">
      <c r="A471" s="3" t="s">
        <v>1211</v>
      </c>
      <c r="B471" s="15" t="s">
        <v>1212</v>
      </c>
      <c r="C471" s="14">
        <v>41099</v>
      </c>
      <c r="D471" s="6">
        <v>41090</v>
      </c>
      <c r="E471" s="17">
        <v>10053381</v>
      </c>
      <c r="F471" s="22"/>
      <c r="G471" s="22"/>
      <c r="H471" s="22"/>
      <c r="I471" s="7" t="s">
        <v>1213</v>
      </c>
      <c r="J471" s="8" t="s">
        <v>18</v>
      </c>
      <c r="K471" s="19">
        <v>210376</v>
      </c>
      <c r="M471" s="19">
        <f>SUM(K471:L471)</f>
        <v>210376</v>
      </c>
      <c r="O471" s="20">
        <f>SUM(M471:N471)</f>
        <v>210376</v>
      </c>
      <c r="Q471" s="19">
        <v>3487</v>
      </c>
      <c r="R471" s="2"/>
      <c r="S471" s="15" t="s">
        <v>7</v>
      </c>
      <c r="T471" s="10" t="s">
        <v>8</v>
      </c>
      <c r="U471" s="11" t="s">
        <v>10</v>
      </c>
      <c r="V471" s="12" t="s">
        <v>9</v>
      </c>
      <c r="W471" s="13"/>
      <c r="X471" s="19"/>
      <c r="Z471" s="19"/>
      <c r="AA471" s="19"/>
      <c r="AB471" s="19"/>
      <c r="AC471" s="19">
        <v>141076</v>
      </c>
      <c r="AE471" s="19">
        <f>SUM(AC471:AD471)</f>
        <v>141076</v>
      </c>
      <c r="AF471" s="19">
        <v>328576</v>
      </c>
      <c r="AG471" s="15" t="s">
        <v>7</v>
      </c>
    </row>
    <row r="472" spans="1:33">
      <c r="A472" s="3" t="s">
        <v>569</v>
      </c>
      <c r="B472" s="15" t="s">
        <v>570</v>
      </c>
      <c r="C472" s="14">
        <v>41164</v>
      </c>
      <c r="D472" s="6">
        <v>41274</v>
      </c>
      <c r="E472" s="17">
        <v>11870964</v>
      </c>
      <c r="F472" s="22"/>
      <c r="G472" s="22"/>
      <c r="H472" s="22"/>
      <c r="I472" s="7" t="s">
        <v>571</v>
      </c>
      <c r="J472" s="8" t="s">
        <v>223</v>
      </c>
      <c r="K472" s="19">
        <v>156895</v>
      </c>
      <c r="L472" s="19">
        <v>33991</v>
      </c>
      <c r="M472" s="19">
        <f>SUM(K472:L472)</f>
        <v>190886</v>
      </c>
      <c r="N472" s="19">
        <v>27264</v>
      </c>
      <c r="O472" s="20">
        <f>SUM(M472:N472)</f>
        <v>218150</v>
      </c>
      <c r="P472" s="19">
        <v>300</v>
      </c>
      <c r="Q472" s="19">
        <v>1763</v>
      </c>
      <c r="R472" s="15" t="s">
        <v>572</v>
      </c>
      <c r="S472" s="21" t="s">
        <v>10</v>
      </c>
      <c r="T472" s="10" t="s">
        <v>8</v>
      </c>
      <c r="U472" s="11" t="s">
        <v>10</v>
      </c>
      <c r="V472" s="12" t="s">
        <v>119</v>
      </c>
      <c r="W472" s="15" t="s">
        <v>570</v>
      </c>
      <c r="X472" s="19">
        <v>78576</v>
      </c>
      <c r="AB472" s="19">
        <v>395</v>
      </c>
      <c r="AC472" s="19">
        <v>268196</v>
      </c>
      <c r="AE472" s="19">
        <f>SUM(AC472:AD472)</f>
        <v>268196</v>
      </c>
      <c r="AF472" s="19">
        <v>268196</v>
      </c>
      <c r="AG472" s="15" t="s">
        <v>10</v>
      </c>
    </row>
    <row r="473" spans="1:33">
      <c r="A473" s="3" t="s">
        <v>835</v>
      </c>
      <c r="B473" s="4" t="s">
        <v>836</v>
      </c>
      <c r="C473" s="14">
        <v>40882</v>
      </c>
      <c r="D473" s="6">
        <v>41182</v>
      </c>
      <c r="E473" s="17">
        <v>26305440</v>
      </c>
      <c r="F473" s="22"/>
      <c r="G473" s="22"/>
      <c r="H473" s="22"/>
      <c r="I473" s="7" t="s">
        <v>837</v>
      </c>
      <c r="J473" s="8" t="s">
        <v>6</v>
      </c>
      <c r="K473" s="19">
        <v>221456</v>
      </c>
      <c r="M473" s="19">
        <f>SUM(K473:L473)</f>
        <v>221456</v>
      </c>
      <c r="O473" s="20">
        <f>SUM(M473:N473)</f>
        <v>221456</v>
      </c>
      <c r="P473" s="19">
        <v>3542</v>
      </c>
      <c r="Q473" s="19">
        <v>21526</v>
      </c>
      <c r="R473" s="15" t="s">
        <v>838</v>
      </c>
      <c r="S473" s="15" t="s">
        <v>7</v>
      </c>
      <c r="T473" s="10" t="s">
        <v>8</v>
      </c>
      <c r="U473" s="11" t="s">
        <v>10</v>
      </c>
      <c r="V473" s="12" t="s">
        <v>119</v>
      </c>
      <c r="W473" s="15"/>
      <c r="X473" s="19"/>
      <c r="AA473" s="19"/>
      <c r="AB473" s="19"/>
      <c r="AC473" s="19">
        <v>230523</v>
      </c>
      <c r="AE473" s="19">
        <f>SUM(AC473:AD473)</f>
        <v>230523</v>
      </c>
      <c r="AF473" s="19">
        <v>230523</v>
      </c>
      <c r="AG473" s="15" t="s">
        <v>10</v>
      </c>
    </row>
    <row r="474" spans="1:33">
      <c r="A474" s="15" t="s">
        <v>806</v>
      </c>
      <c r="B474" s="15" t="s">
        <v>807</v>
      </c>
      <c r="C474" s="14">
        <v>40634</v>
      </c>
      <c r="D474" s="14">
        <v>41090</v>
      </c>
      <c r="E474" s="17">
        <v>11458210</v>
      </c>
      <c r="F474" s="22"/>
      <c r="G474" s="22"/>
      <c r="H474" s="22"/>
      <c r="I474" s="15" t="s">
        <v>807</v>
      </c>
      <c r="J474" s="15" t="s">
        <v>808</v>
      </c>
      <c r="K474" s="19">
        <v>224069</v>
      </c>
      <c r="M474" s="19">
        <f>SUM(K474:L474)</f>
        <v>224069</v>
      </c>
      <c r="O474" s="20">
        <f>SUM(M474:N474)</f>
        <v>224069</v>
      </c>
      <c r="Q474" s="19">
        <v>4821</v>
      </c>
      <c r="R474" s="15" t="s">
        <v>810</v>
      </c>
      <c r="S474" s="21" t="s">
        <v>10</v>
      </c>
      <c r="T474" s="10" t="s">
        <v>8</v>
      </c>
      <c r="U474" s="11" t="s">
        <v>7</v>
      </c>
      <c r="V474" s="12" t="s">
        <v>119</v>
      </c>
      <c r="W474" s="15" t="s">
        <v>809</v>
      </c>
      <c r="X474" s="19">
        <v>98363</v>
      </c>
      <c r="AB474" s="19">
        <v>6265</v>
      </c>
      <c r="AC474" s="19">
        <v>284618</v>
      </c>
      <c r="AE474" s="19">
        <f>SUM(AC474:AD474)</f>
        <v>284618</v>
      </c>
      <c r="AF474" s="19">
        <v>284618</v>
      </c>
      <c r="AG474" s="15" t="s">
        <v>10</v>
      </c>
    </row>
    <row r="475" spans="1:33">
      <c r="A475" s="3" t="s">
        <v>1177</v>
      </c>
      <c r="B475" s="4" t="s">
        <v>1178</v>
      </c>
      <c r="C475" s="14">
        <v>41091</v>
      </c>
      <c r="D475" s="6">
        <v>41274</v>
      </c>
      <c r="E475" s="17">
        <v>48006661</v>
      </c>
      <c r="F475" s="22"/>
      <c r="G475" s="22"/>
      <c r="H475" s="22"/>
      <c r="I475" s="7" t="s">
        <v>1178</v>
      </c>
      <c r="J475" s="8" t="s">
        <v>39</v>
      </c>
      <c r="K475" s="19">
        <v>227763</v>
      </c>
      <c r="M475" s="19">
        <f>SUM(K475:L475)</f>
        <v>227763</v>
      </c>
      <c r="O475" s="20">
        <f>SUM(M475:N475)</f>
        <v>227763</v>
      </c>
      <c r="Q475" s="19">
        <v>546</v>
      </c>
      <c r="R475" s="15" t="s">
        <v>1180</v>
      </c>
      <c r="S475" s="21" t="s">
        <v>10</v>
      </c>
      <c r="T475" s="10" t="s">
        <v>8</v>
      </c>
      <c r="U475" s="11" t="s">
        <v>7</v>
      </c>
      <c r="V475" s="12" t="s">
        <v>119</v>
      </c>
      <c r="W475" s="13" t="s">
        <v>1179</v>
      </c>
      <c r="X475" s="19">
        <v>379507</v>
      </c>
      <c r="Z475" s="19">
        <v>188515</v>
      </c>
      <c r="AA475" s="19">
        <v>366150</v>
      </c>
      <c r="AB475" s="19">
        <v>52303</v>
      </c>
      <c r="AC475" s="19">
        <v>551799</v>
      </c>
      <c r="AE475" s="19">
        <f>SUM(AC475:AD475)</f>
        <v>551799</v>
      </c>
      <c r="AF475" s="19">
        <v>1372636</v>
      </c>
      <c r="AG475" s="2"/>
    </row>
    <row r="476" spans="1:33">
      <c r="A476" s="15" t="s">
        <v>861</v>
      </c>
      <c r="B476" s="15" t="s">
        <v>862</v>
      </c>
      <c r="C476" s="14">
        <v>40452</v>
      </c>
      <c r="D476" s="14">
        <v>41090</v>
      </c>
      <c r="E476" s="17">
        <v>17518564</v>
      </c>
      <c r="F476" s="22"/>
      <c r="G476" s="22"/>
      <c r="H476" s="22"/>
      <c r="I476" s="15" t="s">
        <v>863</v>
      </c>
      <c r="J476" s="15" t="s">
        <v>39</v>
      </c>
      <c r="K476" s="19">
        <v>224996</v>
      </c>
      <c r="M476" s="19">
        <f>SUM(K476:L476)</f>
        <v>224996</v>
      </c>
      <c r="N476" s="19">
        <v>14700</v>
      </c>
      <c r="O476" s="20">
        <f>SUM(M476:N476)</f>
        <v>239696</v>
      </c>
      <c r="P476" s="19">
        <v>2105</v>
      </c>
      <c r="Q476" s="19">
        <v>12300</v>
      </c>
      <c r="R476" s="2"/>
      <c r="S476" s="15" t="s">
        <v>7</v>
      </c>
      <c r="T476" s="10" t="s">
        <v>8</v>
      </c>
      <c r="U476" s="11" t="s">
        <v>7</v>
      </c>
      <c r="V476" s="12" t="s">
        <v>9</v>
      </c>
      <c r="W476" s="15"/>
      <c r="X476" s="19"/>
      <c r="Z476" s="19"/>
      <c r="AA476" s="19"/>
      <c r="AB476" s="19"/>
      <c r="AC476" s="19">
        <v>64320</v>
      </c>
      <c r="AE476" s="19">
        <f>SUM(AC476:AD476)</f>
        <v>64320</v>
      </c>
      <c r="AF476" s="19">
        <v>64320</v>
      </c>
      <c r="AG476" s="15" t="s">
        <v>7</v>
      </c>
    </row>
    <row r="477" spans="1:33">
      <c r="A477" s="3" t="s">
        <v>282</v>
      </c>
      <c r="B477" s="4" t="s">
        <v>283</v>
      </c>
      <c r="C477" s="5">
        <v>41639</v>
      </c>
      <c r="D477" s="6">
        <v>41274</v>
      </c>
      <c r="E477" s="17">
        <v>17830268</v>
      </c>
      <c r="F477" s="22"/>
      <c r="G477" s="22"/>
      <c r="H477" s="22"/>
      <c r="I477" s="7" t="s">
        <v>284</v>
      </c>
      <c r="J477" s="8" t="s">
        <v>285</v>
      </c>
      <c r="K477" s="19">
        <v>241000</v>
      </c>
      <c r="M477" s="19">
        <f>SUM(K477:L477)</f>
        <v>241000</v>
      </c>
      <c r="O477" s="20">
        <f>SUM(M477:N477)</f>
        <v>241000</v>
      </c>
      <c r="R477" s="15" t="s">
        <v>287</v>
      </c>
      <c r="S477" s="21" t="s">
        <v>10</v>
      </c>
      <c r="T477" s="10" t="s">
        <v>8</v>
      </c>
      <c r="U477" s="11" t="s">
        <v>7</v>
      </c>
      <c r="V477" s="12" t="s">
        <v>119</v>
      </c>
      <c r="W477" s="15" t="s">
        <v>286</v>
      </c>
      <c r="X477" s="19">
        <v>169034</v>
      </c>
      <c r="AC477" s="19">
        <v>299623</v>
      </c>
      <c r="AE477" s="19">
        <f>SUM(AC477:AD477)</f>
        <v>299623</v>
      </c>
      <c r="AF477" s="19">
        <v>299623</v>
      </c>
      <c r="AG477" s="15" t="s">
        <v>10</v>
      </c>
    </row>
    <row r="478" spans="1:33">
      <c r="A478" s="3" t="s">
        <v>993</v>
      </c>
      <c r="B478" s="4" t="s">
        <v>994</v>
      </c>
      <c r="C478" s="5">
        <v>41071</v>
      </c>
      <c r="D478" s="6">
        <v>41364</v>
      </c>
      <c r="E478" s="17">
        <v>36537048</v>
      </c>
      <c r="F478" s="22"/>
      <c r="G478" s="22"/>
      <c r="H478" s="22"/>
      <c r="I478" s="7" t="s">
        <v>995</v>
      </c>
      <c r="J478" s="8" t="s">
        <v>14</v>
      </c>
      <c r="K478" s="19">
        <v>221857</v>
      </c>
      <c r="L478" s="19">
        <v>20000</v>
      </c>
      <c r="M478" s="19">
        <f>SUM(K478:L478)</f>
        <v>241857</v>
      </c>
      <c r="O478" s="20">
        <f>SUM(M478:N478)</f>
        <v>241857</v>
      </c>
      <c r="P478" s="19">
        <v>5502</v>
      </c>
      <c r="Q478" s="19">
        <v>2702</v>
      </c>
      <c r="R478" s="15" t="s">
        <v>997</v>
      </c>
      <c r="S478" s="21" t="s">
        <v>10</v>
      </c>
      <c r="T478" s="10" t="s">
        <v>8</v>
      </c>
      <c r="U478" s="11" t="s">
        <v>7</v>
      </c>
      <c r="V478" s="12" t="s">
        <v>119</v>
      </c>
      <c r="W478" s="13" t="s">
        <v>996</v>
      </c>
      <c r="X478" s="19">
        <v>224998</v>
      </c>
      <c r="AA478" s="19">
        <v>10548</v>
      </c>
      <c r="AB478" s="19">
        <v>2783</v>
      </c>
      <c r="AC478" s="19">
        <v>290498</v>
      </c>
      <c r="AE478" s="19">
        <f>SUM(AC478:AD478)</f>
        <v>290498</v>
      </c>
      <c r="AF478" s="19">
        <v>290498</v>
      </c>
      <c r="AG478" s="15" t="s">
        <v>10</v>
      </c>
    </row>
    <row r="479" spans="1:33">
      <c r="A479" s="3" t="s">
        <v>1087</v>
      </c>
      <c r="B479" s="4" t="s">
        <v>1088</v>
      </c>
      <c r="C479" s="14">
        <v>41498</v>
      </c>
      <c r="D479" s="6">
        <v>41152</v>
      </c>
      <c r="E479" s="17">
        <v>18328290</v>
      </c>
      <c r="F479" s="22"/>
      <c r="G479" s="22"/>
      <c r="H479" s="22"/>
      <c r="I479" s="7" t="s">
        <v>1089</v>
      </c>
      <c r="J479" s="8" t="s">
        <v>6</v>
      </c>
      <c r="K479" s="19">
        <v>246979</v>
      </c>
      <c r="M479" s="19">
        <f>SUM(K479:L479)</f>
        <v>246979</v>
      </c>
      <c r="O479" s="20">
        <f>SUM(M479:N479)</f>
        <v>246979</v>
      </c>
      <c r="P479" s="19">
        <v>24519</v>
      </c>
      <c r="Q479" s="19">
        <v>5319</v>
      </c>
      <c r="R479" s="2"/>
      <c r="S479" s="15" t="s">
        <v>7</v>
      </c>
      <c r="T479" s="15" t="s">
        <v>8</v>
      </c>
      <c r="U479" s="11" t="s">
        <v>7</v>
      </c>
      <c r="V479" s="12" t="s">
        <v>9</v>
      </c>
      <c r="W479" s="13"/>
      <c r="X479" s="19"/>
      <c r="AA479" s="19"/>
      <c r="AB479" s="19"/>
      <c r="AC479" s="19">
        <v>224851</v>
      </c>
      <c r="AE479" s="19">
        <f>SUM(AC479:AD479)</f>
        <v>224851</v>
      </c>
      <c r="AF479" s="19">
        <v>224851</v>
      </c>
      <c r="AG479" s="15" t="s">
        <v>7</v>
      </c>
    </row>
    <row r="480" spans="1:33">
      <c r="A480" s="3" t="s">
        <v>917</v>
      </c>
      <c r="B480" s="4" t="s">
        <v>918</v>
      </c>
      <c r="C480" s="14">
        <v>40847</v>
      </c>
      <c r="D480" s="6">
        <v>41029</v>
      </c>
      <c r="E480" s="17">
        <v>19484006</v>
      </c>
      <c r="F480" s="22"/>
      <c r="G480" s="22"/>
      <c r="H480" s="22"/>
      <c r="I480" s="7" t="s">
        <v>919</v>
      </c>
      <c r="J480" s="8" t="s">
        <v>920</v>
      </c>
      <c r="K480" s="19">
        <v>233943</v>
      </c>
      <c r="L480" s="19">
        <v>15000</v>
      </c>
      <c r="M480" s="19">
        <f>SUM(K480:L480)</f>
        <v>248943</v>
      </c>
      <c r="N480" s="19">
        <v>690</v>
      </c>
      <c r="O480" s="20">
        <f>SUM(M480:N480)</f>
        <v>249633</v>
      </c>
      <c r="P480" s="19">
        <v>9546</v>
      </c>
      <c r="Q480" s="19">
        <v>26526</v>
      </c>
      <c r="R480" s="15" t="s">
        <v>1481</v>
      </c>
      <c r="S480" s="21" t="s">
        <v>10</v>
      </c>
      <c r="T480" s="10" t="s">
        <v>30</v>
      </c>
      <c r="U480" s="11" t="s">
        <v>10</v>
      </c>
      <c r="V480" s="12" t="s">
        <v>119</v>
      </c>
      <c r="W480" s="15" t="s">
        <v>921</v>
      </c>
      <c r="X480" s="19">
        <v>130564</v>
      </c>
      <c r="AB480" s="19">
        <v>2327</v>
      </c>
      <c r="AC480" s="19">
        <v>305750</v>
      </c>
      <c r="AD480" s="19">
        <v>23100</v>
      </c>
      <c r="AE480" s="19">
        <f>SUM(AC480:AD480)</f>
        <v>328850</v>
      </c>
      <c r="AF480" s="19">
        <v>329300</v>
      </c>
      <c r="AG480" s="15" t="s">
        <v>10</v>
      </c>
    </row>
    <row r="481" spans="1:33">
      <c r="A481" s="3" t="s">
        <v>1155</v>
      </c>
      <c r="B481" s="15" t="s">
        <v>1156</v>
      </c>
      <c r="C481" s="14">
        <v>40422</v>
      </c>
      <c r="D481" s="6">
        <v>41152</v>
      </c>
      <c r="E481" s="17">
        <v>11511297</v>
      </c>
      <c r="F481" s="22"/>
      <c r="G481" s="22"/>
      <c r="H481" s="22"/>
      <c r="I481" s="7" t="s">
        <v>1156</v>
      </c>
      <c r="J481" s="8" t="s">
        <v>18</v>
      </c>
      <c r="K481" s="19">
        <v>254277</v>
      </c>
      <c r="M481" s="19">
        <f>SUM(K481:L481)</f>
        <v>254277</v>
      </c>
      <c r="O481" s="20">
        <f>SUM(M481:N481)</f>
        <v>254277</v>
      </c>
      <c r="Q481" s="19">
        <v>8646</v>
      </c>
      <c r="R481" s="2"/>
      <c r="S481" s="15" t="s">
        <v>7</v>
      </c>
      <c r="T481" s="10" t="s">
        <v>8</v>
      </c>
      <c r="U481" s="11" t="s">
        <v>7</v>
      </c>
      <c r="V481" s="12" t="s">
        <v>9</v>
      </c>
      <c r="W481" s="13"/>
      <c r="X481" s="19"/>
      <c r="AA481" s="19"/>
      <c r="AB481" s="19"/>
      <c r="AC481" s="19">
        <v>199329</v>
      </c>
      <c r="AE481" s="19">
        <f>SUM(AC481:AD481)</f>
        <v>199329</v>
      </c>
      <c r="AF481" s="19">
        <v>199329</v>
      </c>
      <c r="AG481" s="15" t="s">
        <v>7</v>
      </c>
    </row>
    <row r="482" spans="1:33">
      <c r="A482" s="3" t="s">
        <v>406</v>
      </c>
      <c r="B482" s="4" t="s">
        <v>407</v>
      </c>
      <c r="C482" s="14">
        <v>41122</v>
      </c>
      <c r="D482" s="6">
        <v>41182</v>
      </c>
      <c r="E482" s="17">
        <v>45502243</v>
      </c>
      <c r="F482" s="22"/>
      <c r="G482" s="22"/>
      <c r="H482" s="22"/>
      <c r="I482" s="7" t="s">
        <v>408</v>
      </c>
      <c r="J482" s="8" t="s">
        <v>14</v>
      </c>
      <c r="K482" s="19">
        <v>216791</v>
      </c>
      <c r="M482" s="19">
        <f>SUM(K482:L482)</f>
        <v>216791</v>
      </c>
      <c r="N482" s="19">
        <v>37745</v>
      </c>
      <c r="O482" s="20">
        <f>SUM(M482:N482)</f>
        <v>254536</v>
      </c>
      <c r="P482" s="19">
        <v>11917</v>
      </c>
      <c r="Q482" s="19">
        <v>15095</v>
      </c>
      <c r="R482" s="15" t="s">
        <v>409</v>
      </c>
      <c r="S482" s="15" t="s">
        <v>7</v>
      </c>
      <c r="T482" s="10" t="s">
        <v>8</v>
      </c>
      <c r="U482" s="11" t="s">
        <v>10</v>
      </c>
      <c r="V482" s="12" t="s">
        <v>119</v>
      </c>
      <c r="W482" s="13"/>
      <c r="X482" s="19"/>
      <c r="Y482" s="19"/>
      <c r="AA482" s="19"/>
      <c r="AB482" s="19"/>
      <c r="AC482" s="19">
        <v>366153</v>
      </c>
      <c r="AD482" s="19">
        <v>10000</v>
      </c>
      <c r="AE482" s="19">
        <f>SUM(AC482:AD482)</f>
        <v>376153</v>
      </c>
      <c r="AF482" s="19">
        <v>376153</v>
      </c>
      <c r="AG482" s="15" t="s">
        <v>10</v>
      </c>
    </row>
    <row r="483" spans="1:33">
      <c r="A483" s="15" t="s">
        <v>1219</v>
      </c>
      <c r="B483" s="15" t="s">
        <v>1220</v>
      </c>
      <c r="C483" s="14">
        <v>40729</v>
      </c>
      <c r="D483" s="14">
        <v>41274</v>
      </c>
      <c r="E483" s="17">
        <v>11667312</v>
      </c>
      <c r="F483" s="22"/>
      <c r="G483" s="22"/>
      <c r="H483" s="22"/>
      <c r="I483" s="15" t="s">
        <v>1221</v>
      </c>
      <c r="J483" s="15" t="s">
        <v>6</v>
      </c>
      <c r="K483" s="19">
        <v>247224</v>
      </c>
      <c r="L483" s="19">
        <v>10000</v>
      </c>
      <c r="M483" s="19">
        <f>SUM(K483:L483)</f>
        <v>257224</v>
      </c>
      <c r="O483" s="20">
        <f>SUM(M483:N483)</f>
        <v>257224</v>
      </c>
      <c r="P483" s="19">
        <v>12500</v>
      </c>
      <c r="Q483" s="19">
        <v>11050</v>
      </c>
      <c r="R483" s="2"/>
      <c r="S483" s="15" t="s">
        <v>7</v>
      </c>
      <c r="T483" s="15" t="s">
        <v>8</v>
      </c>
      <c r="U483" s="11" t="s">
        <v>7</v>
      </c>
      <c r="V483" s="15" t="s">
        <v>9</v>
      </c>
      <c r="W483" s="15"/>
      <c r="X483" s="19"/>
      <c r="Y483" s="19"/>
      <c r="AA483" s="19"/>
      <c r="AB483" s="19"/>
      <c r="AC483" s="19">
        <v>123440</v>
      </c>
      <c r="AE483" s="19">
        <f>SUM(AC483:AD483)</f>
        <v>123440</v>
      </c>
      <c r="AF483" s="19">
        <v>123440</v>
      </c>
      <c r="AG483" s="15" t="s">
        <v>7</v>
      </c>
    </row>
    <row r="484" spans="1:33">
      <c r="A484" s="3" t="s">
        <v>69</v>
      </c>
      <c r="B484" s="4" t="s">
        <v>70</v>
      </c>
      <c r="C484" s="5">
        <v>40346</v>
      </c>
      <c r="D484" s="6">
        <v>41090</v>
      </c>
      <c r="E484" s="17">
        <v>203068073</v>
      </c>
      <c r="F484" s="22"/>
      <c r="G484" s="22"/>
      <c r="H484" s="22"/>
      <c r="I484" s="7" t="s">
        <v>71</v>
      </c>
      <c r="J484" s="8" t="s">
        <v>39</v>
      </c>
      <c r="M484" s="19">
        <f>SUM(K484:L484)</f>
        <v>0</v>
      </c>
      <c r="N484" s="19">
        <v>270417</v>
      </c>
      <c r="O484" s="20">
        <f>SUM(M484:N484)</f>
        <v>270417</v>
      </c>
      <c r="R484" s="2" t="s">
        <v>1483</v>
      </c>
      <c r="S484" s="15" t="s">
        <v>7</v>
      </c>
      <c r="T484" s="10" t="s">
        <v>8</v>
      </c>
      <c r="U484" s="11" t="s">
        <v>10</v>
      </c>
      <c r="V484" s="12" t="s">
        <v>1484</v>
      </c>
      <c r="W484" s="13"/>
      <c r="X484" s="19"/>
      <c r="Y484" s="19"/>
      <c r="Z484" s="19"/>
      <c r="AA484" s="19"/>
      <c r="AB484" s="19"/>
      <c r="AC484" s="19">
        <v>327097</v>
      </c>
      <c r="AE484" s="19">
        <f>SUM(AC484:AD484)</f>
        <v>327097</v>
      </c>
      <c r="AF484" s="19">
        <v>680013</v>
      </c>
      <c r="AG484" s="15" t="s">
        <v>7</v>
      </c>
    </row>
    <row r="485" spans="1:33">
      <c r="A485" s="15" t="s">
        <v>1005</v>
      </c>
      <c r="B485" s="15" t="s">
        <v>1006</v>
      </c>
      <c r="C485" s="14">
        <v>41091</v>
      </c>
      <c r="D485" s="14">
        <v>41274</v>
      </c>
      <c r="E485" s="17">
        <v>17316798</v>
      </c>
      <c r="F485" s="22"/>
      <c r="G485" s="22"/>
      <c r="H485" s="22"/>
      <c r="I485" s="15" t="s">
        <v>1007</v>
      </c>
      <c r="J485" s="15" t="s">
        <v>39</v>
      </c>
      <c r="K485" s="19">
        <v>272622</v>
      </c>
      <c r="M485" s="19">
        <f>SUM(K485:L485)</f>
        <v>272622</v>
      </c>
      <c r="N485" s="19">
        <v>1415</v>
      </c>
      <c r="O485" s="20">
        <f>SUM(M485:N485)</f>
        <v>274037</v>
      </c>
      <c r="Q485" s="19">
        <v>11560</v>
      </c>
      <c r="R485" s="15" t="s">
        <v>1482</v>
      </c>
      <c r="S485" s="21" t="s">
        <v>10</v>
      </c>
      <c r="T485" s="15" t="s">
        <v>30</v>
      </c>
      <c r="U485" s="15" t="s">
        <v>10</v>
      </c>
      <c r="V485" s="15" t="s">
        <v>119</v>
      </c>
      <c r="W485" s="15" t="s">
        <v>1008</v>
      </c>
      <c r="X485" s="19">
        <v>191236</v>
      </c>
      <c r="Z485" s="19">
        <v>1806</v>
      </c>
      <c r="AB485" s="19">
        <v>10200</v>
      </c>
      <c r="AC485" s="19">
        <v>306342</v>
      </c>
      <c r="AE485" s="19">
        <f>SUM(AC485:AD485)</f>
        <v>306342</v>
      </c>
      <c r="AF485" s="19">
        <v>431363</v>
      </c>
      <c r="AG485" s="15" t="s">
        <v>7</v>
      </c>
    </row>
    <row r="486" spans="1:33">
      <c r="A486" s="3" t="s">
        <v>472</v>
      </c>
      <c r="B486" s="4" t="s">
        <v>473</v>
      </c>
      <c r="C486" s="5">
        <v>40817</v>
      </c>
      <c r="D486" s="6">
        <v>41182</v>
      </c>
      <c r="E486" s="17">
        <v>24838978</v>
      </c>
      <c r="F486" s="22"/>
      <c r="G486" s="22"/>
      <c r="H486" s="22"/>
      <c r="I486" s="7" t="s">
        <v>474</v>
      </c>
      <c r="J486" s="8" t="s">
        <v>14</v>
      </c>
      <c r="K486" s="19">
        <v>275888</v>
      </c>
      <c r="M486" s="19">
        <f>SUM(K486:L486)</f>
        <v>275888</v>
      </c>
      <c r="O486" s="20">
        <f>SUM(M486:N486)</f>
        <v>275888</v>
      </c>
      <c r="P486" s="19">
        <v>18089</v>
      </c>
      <c r="Q486" s="19">
        <v>36111</v>
      </c>
      <c r="R486" s="15" t="s">
        <v>476</v>
      </c>
      <c r="S486" s="21" t="s">
        <v>10</v>
      </c>
      <c r="T486" s="10" t="s">
        <v>30</v>
      </c>
      <c r="U486" s="11" t="s">
        <v>7</v>
      </c>
      <c r="V486" s="12" t="s">
        <v>119</v>
      </c>
      <c r="W486" s="15" t="s">
        <v>475</v>
      </c>
      <c r="X486" s="19">
        <v>257899</v>
      </c>
      <c r="AA486" s="19">
        <v>16910</v>
      </c>
      <c r="AB486" s="19">
        <v>33756</v>
      </c>
      <c r="AC486" s="19">
        <v>308566</v>
      </c>
      <c r="AE486" s="19">
        <f>SUM(AC486:AD486)</f>
        <v>308566</v>
      </c>
      <c r="AF486" s="19">
        <v>308566</v>
      </c>
      <c r="AG486" s="15" t="s">
        <v>10</v>
      </c>
    </row>
    <row r="487" spans="1:33">
      <c r="A487" s="3" t="s">
        <v>339</v>
      </c>
      <c r="B487" s="4" t="s">
        <v>340</v>
      </c>
      <c r="C487" s="14">
        <v>40817</v>
      </c>
      <c r="D487" s="6">
        <v>41182</v>
      </c>
      <c r="E487" s="17">
        <v>99506786</v>
      </c>
      <c r="F487" s="22"/>
      <c r="G487" s="22"/>
      <c r="H487" s="22"/>
      <c r="I487" s="7" t="s">
        <v>341</v>
      </c>
      <c r="J487" s="8" t="s">
        <v>39</v>
      </c>
      <c r="K487" s="19">
        <v>286430</v>
      </c>
      <c r="M487" s="19">
        <f>SUM(K487:L487)</f>
        <v>286430</v>
      </c>
      <c r="O487" s="20">
        <f>SUM(M487:N487)</f>
        <v>286430</v>
      </c>
      <c r="P487" s="19">
        <v>7350</v>
      </c>
      <c r="Q487" s="19">
        <v>1030</v>
      </c>
      <c r="R487" s="15" t="s">
        <v>343</v>
      </c>
      <c r="S487" s="21" t="s">
        <v>10</v>
      </c>
      <c r="T487" s="10" t="s">
        <v>30</v>
      </c>
      <c r="U487" s="11" t="s">
        <v>10</v>
      </c>
      <c r="V487" s="12" t="s">
        <v>119</v>
      </c>
      <c r="W487" s="15" t="s">
        <v>342</v>
      </c>
      <c r="X487" s="19">
        <v>411883</v>
      </c>
      <c r="AA487" s="19">
        <v>7350</v>
      </c>
      <c r="AB487" s="19">
        <v>13800</v>
      </c>
      <c r="AC487" s="19">
        <v>452368</v>
      </c>
      <c r="AE487" s="19">
        <f>SUM(AC487:AD487)</f>
        <v>452368</v>
      </c>
      <c r="AF487" s="19">
        <v>452368</v>
      </c>
      <c r="AG487" s="15" t="s">
        <v>10</v>
      </c>
    </row>
    <row r="488" spans="1:33">
      <c r="A488" s="3" t="s">
        <v>234</v>
      </c>
      <c r="B488" s="4" t="s">
        <v>235</v>
      </c>
      <c r="C488" s="5">
        <v>41022</v>
      </c>
      <c r="D488" s="6">
        <v>41274</v>
      </c>
      <c r="E488" s="17">
        <v>15646992</v>
      </c>
      <c r="F488" s="22"/>
      <c r="G488" s="22"/>
      <c r="H488" s="22"/>
      <c r="I488" s="7" t="s">
        <v>235</v>
      </c>
      <c r="J488" s="8" t="s">
        <v>14</v>
      </c>
      <c r="K488" s="19">
        <v>207692</v>
      </c>
      <c r="L488" s="19">
        <v>71885</v>
      </c>
      <c r="M488" s="19">
        <f>SUM(K488:L488)</f>
        <v>279577</v>
      </c>
      <c r="N488" s="19">
        <v>12718</v>
      </c>
      <c r="O488" s="20">
        <f>SUM(M488:N488)</f>
        <v>292295</v>
      </c>
      <c r="P488" s="19">
        <v>19966</v>
      </c>
      <c r="Q488" s="19">
        <v>55871</v>
      </c>
      <c r="R488" s="15" t="s">
        <v>229</v>
      </c>
      <c r="S488" s="15" t="s">
        <v>7</v>
      </c>
      <c r="T488" s="10" t="s">
        <v>8</v>
      </c>
      <c r="U488" s="11" t="s">
        <v>7</v>
      </c>
      <c r="V488" s="12" t="s">
        <v>119</v>
      </c>
      <c r="W488" s="13"/>
      <c r="X488" s="19"/>
      <c r="AC488" s="19">
        <v>330480</v>
      </c>
      <c r="AE488" s="19">
        <f>SUM(AC488:AD488)</f>
        <v>330480</v>
      </c>
      <c r="AF488" s="19">
        <v>330480</v>
      </c>
      <c r="AG488" s="15" t="s">
        <v>7</v>
      </c>
    </row>
    <row r="489" spans="1:33">
      <c r="A489" s="15" t="s">
        <v>116</v>
      </c>
      <c r="B489" s="15" t="s">
        <v>117</v>
      </c>
      <c r="C489" s="14">
        <v>41229</v>
      </c>
      <c r="D489" s="14">
        <v>41274</v>
      </c>
      <c r="E489" s="17">
        <v>33358233</v>
      </c>
      <c r="F489" s="22"/>
      <c r="G489" s="22"/>
      <c r="H489" s="22"/>
      <c r="I489" s="15" t="s">
        <v>118</v>
      </c>
      <c r="J489" s="15" t="s">
        <v>39</v>
      </c>
      <c r="K489" s="19">
        <v>71057</v>
      </c>
      <c r="M489" s="19">
        <f>SUM(K489:L489)</f>
        <v>71057</v>
      </c>
      <c r="N489" s="19">
        <v>233896</v>
      </c>
      <c r="O489" s="20">
        <f>SUM(M489:N489)</f>
        <v>304953</v>
      </c>
      <c r="P489" s="19">
        <v>1495</v>
      </c>
      <c r="Q489" s="19">
        <v>347</v>
      </c>
      <c r="R489" s="15" t="s">
        <v>120</v>
      </c>
      <c r="S489" s="15" t="s">
        <v>7</v>
      </c>
      <c r="T489" s="10" t="s">
        <v>8</v>
      </c>
      <c r="U489" s="11" t="s">
        <v>10</v>
      </c>
      <c r="V489" s="12" t="s">
        <v>119</v>
      </c>
      <c r="W489" s="15"/>
      <c r="X489" s="19"/>
      <c r="Z489" s="19"/>
      <c r="AA489" s="19"/>
      <c r="AB489" s="19"/>
      <c r="AC489" s="19">
        <v>228460</v>
      </c>
      <c r="AD489" s="19">
        <v>1600</v>
      </c>
      <c r="AE489" s="19">
        <f>SUM(AC489:AD489)</f>
        <v>230060</v>
      </c>
      <c r="AF489" s="19">
        <v>230060</v>
      </c>
      <c r="AG489" s="15" t="s">
        <v>10</v>
      </c>
    </row>
    <row r="490" spans="1:33">
      <c r="A490" s="3" t="s">
        <v>955</v>
      </c>
      <c r="B490" s="15" t="s">
        <v>956</v>
      </c>
      <c r="C490" s="14">
        <v>41523</v>
      </c>
      <c r="D490" s="6">
        <v>41274</v>
      </c>
      <c r="E490" s="17">
        <v>16311238</v>
      </c>
      <c r="F490" s="22"/>
      <c r="G490" s="22"/>
      <c r="H490" s="22"/>
      <c r="I490" s="7" t="s">
        <v>957</v>
      </c>
      <c r="J490" s="8" t="s">
        <v>958</v>
      </c>
      <c r="K490" s="19">
        <v>306423</v>
      </c>
      <c r="M490" s="19">
        <f>SUM(K490:L490)</f>
        <v>306423</v>
      </c>
      <c r="O490" s="20">
        <f>SUM(M490:N490)</f>
        <v>306423</v>
      </c>
      <c r="P490" s="19">
        <v>33094</v>
      </c>
      <c r="Q490" s="19">
        <v>30433</v>
      </c>
      <c r="R490" s="15" t="s">
        <v>960</v>
      </c>
      <c r="S490" s="21" t="s">
        <v>10</v>
      </c>
      <c r="T490" s="10" t="s">
        <v>8</v>
      </c>
      <c r="U490" s="11" t="s">
        <v>10</v>
      </c>
      <c r="V490" s="12" t="s">
        <v>119</v>
      </c>
      <c r="W490" s="13" t="s">
        <v>959</v>
      </c>
      <c r="X490" s="19">
        <v>201509</v>
      </c>
      <c r="AA490" s="19">
        <v>32922</v>
      </c>
      <c r="AB490" s="19">
        <v>25535</v>
      </c>
      <c r="AC490" s="19">
        <v>522227</v>
      </c>
      <c r="AE490" s="19">
        <f>SUM(AC490:AD490)</f>
        <v>522227</v>
      </c>
      <c r="AF490" s="19">
        <v>589727</v>
      </c>
      <c r="AG490" s="15" t="s">
        <v>7</v>
      </c>
    </row>
    <row r="491" spans="1:33">
      <c r="A491" s="3" t="s">
        <v>410</v>
      </c>
      <c r="B491" s="15" t="s">
        <v>411</v>
      </c>
      <c r="C491" s="14">
        <v>40758</v>
      </c>
      <c r="D491" s="6">
        <v>41364</v>
      </c>
      <c r="E491" s="17">
        <v>21556583</v>
      </c>
      <c r="F491" s="22"/>
      <c r="G491" s="22"/>
      <c r="H491" s="22"/>
      <c r="I491" s="7" t="s">
        <v>411</v>
      </c>
      <c r="J491" s="8" t="s">
        <v>39</v>
      </c>
      <c r="K491" s="19">
        <v>330882</v>
      </c>
      <c r="M491" s="19">
        <f>SUM(K491:L491)</f>
        <v>330882</v>
      </c>
      <c r="O491" s="20">
        <f>SUM(M491:N491)</f>
        <v>330882</v>
      </c>
      <c r="P491" s="19">
        <v>15300</v>
      </c>
      <c r="Q491" s="19">
        <v>19295</v>
      </c>
      <c r="R491" s="2"/>
      <c r="S491" s="15" t="s">
        <v>7</v>
      </c>
      <c r="T491" s="10" t="s">
        <v>30</v>
      </c>
      <c r="U491" s="11" t="s">
        <v>7</v>
      </c>
      <c r="V491" s="12" t="s">
        <v>9</v>
      </c>
      <c r="W491" s="15"/>
      <c r="X491" s="19"/>
      <c r="AA491" s="19"/>
      <c r="AB491" s="19"/>
      <c r="AC491" s="19">
        <v>309866</v>
      </c>
      <c r="AE491" s="19">
        <f>SUM(AC491:AD491)</f>
        <v>309866</v>
      </c>
      <c r="AF491" s="19">
        <v>309866</v>
      </c>
      <c r="AG491" s="15" t="s">
        <v>7</v>
      </c>
    </row>
    <row r="492" spans="1:33">
      <c r="A492" s="3" t="s">
        <v>265</v>
      </c>
      <c r="B492" s="4" t="s">
        <v>266</v>
      </c>
      <c r="C492" s="5">
        <v>40268</v>
      </c>
      <c r="D492" s="6">
        <v>41152</v>
      </c>
      <c r="E492" s="17">
        <v>13105476</v>
      </c>
      <c r="F492" s="22"/>
      <c r="G492" s="22"/>
      <c r="H492" s="22"/>
      <c r="I492" s="7" t="s">
        <v>267</v>
      </c>
      <c r="J492" s="8" t="s">
        <v>18</v>
      </c>
      <c r="K492" s="19">
        <v>336765</v>
      </c>
      <c r="M492" s="19">
        <f>SUM(K492:L492)</f>
        <v>336765</v>
      </c>
      <c r="O492" s="20">
        <f>SUM(M492:N492)</f>
        <v>336765</v>
      </c>
      <c r="P492" s="19">
        <v>7275</v>
      </c>
      <c r="Q492" s="19">
        <v>8095</v>
      </c>
      <c r="R492" s="2"/>
      <c r="S492" s="21" t="s">
        <v>10</v>
      </c>
      <c r="T492" s="10" t="s">
        <v>30</v>
      </c>
      <c r="U492" s="11" t="s">
        <v>7</v>
      </c>
      <c r="V492" s="12" t="s">
        <v>9</v>
      </c>
      <c r="W492" s="15" t="s">
        <v>268</v>
      </c>
      <c r="X492" s="19">
        <v>192348</v>
      </c>
      <c r="AA492" s="19">
        <v>5659</v>
      </c>
      <c r="AB492" s="19">
        <v>2764</v>
      </c>
      <c r="AC492" s="19">
        <v>285669</v>
      </c>
      <c r="AE492" s="19">
        <f>SUM(AC492:AD492)</f>
        <v>285669</v>
      </c>
      <c r="AF492" s="19">
        <v>285669</v>
      </c>
      <c r="AG492" s="15" t="s">
        <v>7</v>
      </c>
    </row>
    <row r="493" spans="1:33">
      <c r="A493" s="3" t="s">
        <v>712</v>
      </c>
      <c r="B493" s="4" t="s">
        <v>713</v>
      </c>
      <c r="C493" s="5">
        <v>40967</v>
      </c>
      <c r="D493" s="6">
        <v>41274</v>
      </c>
      <c r="E493" s="17">
        <v>85862039</v>
      </c>
      <c r="F493" s="22"/>
      <c r="G493" s="22"/>
      <c r="H493" s="22"/>
      <c r="I493" s="7" t="s">
        <v>713</v>
      </c>
      <c r="J493" s="8" t="s">
        <v>14</v>
      </c>
      <c r="K493" s="19">
        <v>355236</v>
      </c>
      <c r="M493" s="19">
        <f>SUM(K493:L493)</f>
        <v>355236</v>
      </c>
      <c r="O493" s="20">
        <f>SUM(M493:N493)</f>
        <v>355236</v>
      </c>
      <c r="P493" s="19">
        <v>11198</v>
      </c>
      <c r="Q493" s="19">
        <v>258</v>
      </c>
      <c r="R493" s="15" t="s">
        <v>715</v>
      </c>
      <c r="S493" s="21" t="s">
        <v>10</v>
      </c>
      <c r="T493" s="10" t="s">
        <v>8</v>
      </c>
      <c r="U493" s="11" t="s">
        <v>7</v>
      </c>
      <c r="V493" s="12" t="s">
        <v>119</v>
      </c>
      <c r="W493" s="13" t="s">
        <v>714</v>
      </c>
      <c r="X493" s="19">
        <v>194253</v>
      </c>
      <c r="AA493" s="19">
        <v>17212</v>
      </c>
      <c r="AB493" s="19">
        <v>9571</v>
      </c>
      <c r="AC493" s="19">
        <v>361572</v>
      </c>
      <c r="AE493" s="19">
        <f>SUM(AC493:AD493)</f>
        <v>361572</v>
      </c>
      <c r="AF493" s="19">
        <v>361572</v>
      </c>
      <c r="AG493" s="15" t="s">
        <v>10</v>
      </c>
    </row>
    <row r="494" spans="1:33">
      <c r="A494" s="3" t="s">
        <v>124</v>
      </c>
      <c r="B494" s="4" t="s">
        <v>125</v>
      </c>
      <c r="C494" s="5">
        <v>41275</v>
      </c>
      <c r="D494" s="6">
        <v>41274</v>
      </c>
      <c r="E494" s="17">
        <v>15780298</v>
      </c>
      <c r="F494" s="22"/>
      <c r="G494" s="22"/>
      <c r="H494" s="22"/>
      <c r="I494" s="7" t="s">
        <v>126</v>
      </c>
      <c r="J494" s="8" t="s">
        <v>39</v>
      </c>
      <c r="K494" s="19">
        <v>312467</v>
      </c>
      <c r="L494" s="19">
        <v>45000</v>
      </c>
      <c r="M494" s="19">
        <f>SUM(K494:L494)</f>
        <v>357467</v>
      </c>
      <c r="N494" s="19">
        <v>1584</v>
      </c>
      <c r="O494" s="20">
        <f>SUM(M494:N494)</f>
        <v>359051</v>
      </c>
      <c r="P494" s="19">
        <v>5711</v>
      </c>
      <c r="Q494" s="19">
        <v>45197</v>
      </c>
      <c r="R494" s="2"/>
      <c r="S494" s="15" t="s">
        <v>7</v>
      </c>
      <c r="T494" s="10" t="s">
        <v>8</v>
      </c>
      <c r="U494" s="11" t="s">
        <v>10</v>
      </c>
      <c r="V494" s="12" t="s">
        <v>9</v>
      </c>
      <c r="W494" s="15"/>
      <c r="X494" s="19"/>
      <c r="Y494" s="19"/>
      <c r="Z494" s="19"/>
      <c r="AA494" s="19"/>
      <c r="AB494" s="19"/>
      <c r="AC494" s="19">
        <v>179411</v>
      </c>
      <c r="AE494" s="19">
        <f>SUM(AC494:AD494)</f>
        <v>179411</v>
      </c>
      <c r="AF494" s="19">
        <v>179411</v>
      </c>
      <c r="AG494" s="15" t="s">
        <v>7</v>
      </c>
    </row>
    <row r="495" spans="1:33">
      <c r="A495" s="3" t="s">
        <v>680</v>
      </c>
      <c r="B495" s="4" t="s">
        <v>681</v>
      </c>
      <c r="C495" s="5">
        <v>41365</v>
      </c>
      <c r="D495" s="6">
        <v>41274</v>
      </c>
      <c r="E495" s="17">
        <v>20004652</v>
      </c>
      <c r="F495" s="22"/>
      <c r="G495" s="22"/>
      <c r="H495" s="22"/>
      <c r="I495" s="7" t="s">
        <v>682</v>
      </c>
      <c r="J495" s="8" t="s">
        <v>123</v>
      </c>
      <c r="K495" s="19">
        <v>156523</v>
      </c>
      <c r="L495" s="19">
        <v>20000</v>
      </c>
      <c r="M495" s="19">
        <f>SUM(K495:L495)</f>
        <v>176523</v>
      </c>
      <c r="N495" s="19">
        <v>202303</v>
      </c>
      <c r="O495" s="20">
        <f>SUM(M495:N495)</f>
        <v>378826</v>
      </c>
      <c r="Q495" s="19">
        <v>4675</v>
      </c>
      <c r="R495" s="15" t="s">
        <v>684</v>
      </c>
      <c r="S495" s="21" t="s">
        <v>10</v>
      </c>
      <c r="T495" s="10" t="s">
        <v>8</v>
      </c>
      <c r="U495" s="11" t="s">
        <v>10</v>
      </c>
      <c r="V495" s="12" t="s">
        <v>119</v>
      </c>
      <c r="W495" s="13" t="s">
        <v>683</v>
      </c>
      <c r="Z495" s="19">
        <v>394251</v>
      </c>
      <c r="AC495" s="19">
        <v>320168</v>
      </c>
      <c r="AD495" s="19">
        <v>40000</v>
      </c>
      <c r="AE495" s="19">
        <f>SUM(AC495:AD495)</f>
        <v>360168</v>
      </c>
      <c r="AF495" s="19">
        <v>385978</v>
      </c>
      <c r="AG495" s="15" t="s">
        <v>10</v>
      </c>
    </row>
    <row r="496" spans="1:33">
      <c r="A496" s="3" t="s">
        <v>1363</v>
      </c>
      <c r="B496" s="4" t="s">
        <v>1364</v>
      </c>
      <c r="C496" s="5">
        <v>40787</v>
      </c>
      <c r="D496" s="6">
        <v>41274</v>
      </c>
      <c r="E496" s="17">
        <v>576463006</v>
      </c>
      <c r="F496" s="22"/>
      <c r="G496" s="22"/>
      <c r="H496" s="22"/>
      <c r="I496" s="7" t="s">
        <v>1364</v>
      </c>
      <c r="J496" s="8" t="s">
        <v>39</v>
      </c>
      <c r="K496" s="19">
        <v>386179</v>
      </c>
      <c r="M496" s="19">
        <f>SUM(K496:L496)</f>
        <v>386179</v>
      </c>
      <c r="N496" s="19">
        <v>17678</v>
      </c>
      <c r="O496" s="20">
        <f>SUM(M496:N496)</f>
        <v>403857</v>
      </c>
      <c r="P496" s="19">
        <v>18275</v>
      </c>
      <c r="Q496" s="19">
        <v>22612</v>
      </c>
      <c r="R496" s="2"/>
      <c r="S496" s="15" t="s">
        <v>7</v>
      </c>
      <c r="T496" s="10" t="s">
        <v>30</v>
      </c>
      <c r="U496" s="11" t="s">
        <v>7</v>
      </c>
      <c r="V496" s="12" t="s">
        <v>9</v>
      </c>
      <c r="W496" s="13"/>
      <c r="X496" s="19"/>
      <c r="Z496" s="19"/>
      <c r="AA496" s="19"/>
      <c r="AB496" s="19"/>
      <c r="AC496" s="19">
        <v>348121</v>
      </c>
      <c r="AE496" s="19">
        <f>SUM(AC496:AD496)</f>
        <v>348121</v>
      </c>
      <c r="AF496" s="19">
        <v>348121</v>
      </c>
      <c r="AG496" s="15" t="s">
        <v>7</v>
      </c>
    </row>
    <row r="497" spans="1:33">
      <c r="A497" s="15" t="s">
        <v>1020</v>
      </c>
      <c r="B497" s="15" t="s">
        <v>1021</v>
      </c>
      <c r="C497" s="14">
        <v>40360</v>
      </c>
      <c r="D497" s="14">
        <v>41090</v>
      </c>
      <c r="E497" s="17">
        <v>28929775</v>
      </c>
      <c r="F497" s="22"/>
      <c r="G497" s="22"/>
      <c r="H497" s="22"/>
      <c r="I497" s="15" t="s">
        <v>1021</v>
      </c>
      <c r="J497" s="15" t="s">
        <v>123</v>
      </c>
      <c r="K497" s="19">
        <v>331500</v>
      </c>
      <c r="L497" s="19">
        <v>36930</v>
      </c>
      <c r="M497" s="19">
        <f>SUM(K497:L497)</f>
        <v>368430</v>
      </c>
      <c r="N497" s="19">
        <v>48788</v>
      </c>
      <c r="O497" s="20">
        <f>SUM(M497:N497)</f>
        <v>417218</v>
      </c>
      <c r="P497" s="19">
        <v>17150</v>
      </c>
      <c r="Q497" s="19">
        <v>11672</v>
      </c>
      <c r="R497" s="2"/>
      <c r="S497" s="15" t="s">
        <v>7</v>
      </c>
      <c r="T497" s="10" t="s">
        <v>8</v>
      </c>
      <c r="U497" s="11" t="s">
        <v>7</v>
      </c>
      <c r="V497" s="12" t="s">
        <v>9</v>
      </c>
      <c r="W497" s="15"/>
      <c r="X497" s="19"/>
      <c r="Y497" s="19"/>
      <c r="AA497" s="19"/>
      <c r="AB497" s="19"/>
      <c r="AC497" s="19">
        <v>248947</v>
      </c>
      <c r="AE497" s="19">
        <f>SUM(AC497:AD497)</f>
        <v>248947</v>
      </c>
      <c r="AF497" s="19">
        <v>588266</v>
      </c>
      <c r="AG497" s="15" t="s">
        <v>7</v>
      </c>
    </row>
    <row r="498" spans="1:33">
      <c r="A498" s="3" t="s">
        <v>1038</v>
      </c>
      <c r="B498" s="4" t="s">
        <v>1039</v>
      </c>
      <c r="C498" s="5">
        <v>40544</v>
      </c>
      <c r="D498" s="6">
        <v>41182</v>
      </c>
      <c r="E498" s="17">
        <v>149080344</v>
      </c>
      <c r="F498" s="22"/>
      <c r="G498" s="22"/>
      <c r="H498" s="22"/>
      <c r="I498" s="7" t="s">
        <v>1039</v>
      </c>
      <c r="J498" s="8" t="s">
        <v>94</v>
      </c>
      <c r="K498" s="19">
        <v>339152</v>
      </c>
      <c r="L498" s="19">
        <v>15000</v>
      </c>
      <c r="M498" s="19">
        <f>SUM(K498:L498)</f>
        <v>354152</v>
      </c>
      <c r="N498" s="19">
        <v>70536</v>
      </c>
      <c r="O498" s="20">
        <f>SUM(M498:N498)</f>
        <v>424688</v>
      </c>
      <c r="P498" s="19">
        <v>20865</v>
      </c>
      <c r="Q498" s="19">
        <v>23641</v>
      </c>
      <c r="R498" s="2"/>
      <c r="S498" s="15" t="s">
        <v>7</v>
      </c>
      <c r="T498" s="10" t="s">
        <v>8</v>
      </c>
      <c r="U498" s="11" t="s">
        <v>7</v>
      </c>
      <c r="V498" s="12" t="s">
        <v>9</v>
      </c>
      <c r="W498" s="13"/>
      <c r="X498" s="19"/>
      <c r="Y498" s="19"/>
      <c r="Z498" s="19"/>
      <c r="AA498" s="19"/>
      <c r="AB498" s="19"/>
      <c r="AC498" s="19">
        <v>236540</v>
      </c>
      <c r="AD498" s="19">
        <v>10000</v>
      </c>
      <c r="AE498" s="19">
        <f>SUM(AC498:AD498)</f>
        <v>246540</v>
      </c>
      <c r="AF498" s="19">
        <v>355776</v>
      </c>
      <c r="AG498" s="15" t="s">
        <v>40</v>
      </c>
    </row>
    <row r="499" spans="1:33">
      <c r="A499" s="3" t="s">
        <v>301</v>
      </c>
      <c r="B499" s="4" t="s">
        <v>302</v>
      </c>
      <c r="C499" s="14">
        <v>40392</v>
      </c>
      <c r="D499" s="6">
        <v>41090</v>
      </c>
      <c r="E499" s="17">
        <v>20303535</v>
      </c>
      <c r="F499" s="22"/>
      <c r="G499" s="22"/>
      <c r="H499" s="22"/>
      <c r="I499" s="7" t="s">
        <v>302</v>
      </c>
      <c r="J499" s="8" t="s">
        <v>123</v>
      </c>
      <c r="K499" s="19">
        <v>350000</v>
      </c>
      <c r="L499" s="19">
        <v>93042</v>
      </c>
      <c r="M499" s="19">
        <f>SUM(K499:L499)</f>
        <v>443042</v>
      </c>
      <c r="O499" s="20">
        <f>SUM(M499:N499)</f>
        <v>443042</v>
      </c>
      <c r="P499" s="19">
        <v>22050</v>
      </c>
      <c r="Q499" s="19">
        <v>19360</v>
      </c>
      <c r="R499" s="2"/>
      <c r="S499" s="15" t="s">
        <v>7</v>
      </c>
      <c r="T499" s="10" t="s">
        <v>8</v>
      </c>
      <c r="U499" s="11" t="s">
        <v>7</v>
      </c>
      <c r="V499" s="12" t="s">
        <v>9</v>
      </c>
      <c r="W499" s="15"/>
      <c r="X499" s="19"/>
      <c r="Y499" s="19"/>
      <c r="AA499" s="19"/>
      <c r="AB499" s="19"/>
      <c r="AC499" s="19">
        <v>84627</v>
      </c>
      <c r="AD499" s="19">
        <v>60000</v>
      </c>
      <c r="AE499" s="19">
        <f>SUM(AC499:AD499)</f>
        <v>144627</v>
      </c>
      <c r="AF499" s="19">
        <v>144627</v>
      </c>
      <c r="AG499" s="15" t="s">
        <v>7</v>
      </c>
    </row>
    <row r="500" spans="1:33">
      <c r="A500" s="15" t="s">
        <v>752</v>
      </c>
      <c r="B500" s="15" t="s">
        <v>753</v>
      </c>
      <c r="C500" s="14">
        <v>41172</v>
      </c>
      <c r="D500" s="14">
        <v>41182</v>
      </c>
      <c r="E500" s="17">
        <v>64539260</v>
      </c>
      <c r="F500" s="22"/>
      <c r="G500" s="22"/>
      <c r="H500" s="22"/>
      <c r="I500" s="15" t="s">
        <v>754</v>
      </c>
      <c r="J500" s="15" t="s">
        <v>6</v>
      </c>
      <c r="K500" s="19">
        <v>352787</v>
      </c>
      <c r="L500" s="19">
        <v>99339</v>
      </c>
      <c r="M500" s="19">
        <f>SUM(K500:L500)</f>
        <v>452126</v>
      </c>
      <c r="O500" s="20">
        <f>SUM(M500:N500)</f>
        <v>452126</v>
      </c>
      <c r="P500" s="19">
        <v>29725</v>
      </c>
      <c r="Q500" s="19">
        <v>7200</v>
      </c>
      <c r="R500" s="15" t="s">
        <v>755</v>
      </c>
      <c r="S500" s="15" t="s">
        <v>7</v>
      </c>
      <c r="T500" s="10" t="s">
        <v>30</v>
      </c>
      <c r="U500" s="11" t="s">
        <v>10</v>
      </c>
      <c r="V500" s="12" t="s">
        <v>119</v>
      </c>
      <c r="W500" s="15"/>
      <c r="X500" s="19"/>
      <c r="AA500" s="19"/>
      <c r="AB500" s="19"/>
      <c r="AC500" s="19">
        <v>272766</v>
      </c>
      <c r="AE500" s="19">
        <f>SUM(AC500:AD500)</f>
        <v>272766</v>
      </c>
      <c r="AF500" s="19">
        <v>286495</v>
      </c>
      <c r="AG500" s="15" t="s">
        <v>10</v>
      </c>
    </row>
    <row r="501" spans="1:33">
      <c r="A501" s="3" t="s">
        <v>203</v>
      </c>
      <c r="B501" s="15" t="s">
        <v>204</v>
      </c>
      <c r="C501" s="14">
        <v>40756</v>
      </c>
      <c r="D501" s="6">
        <v>41090</v>
      </c>
      <c r="E501" s="17">
        <v>19987988</v>
      </c>
      <c r="F501" s="22"/>
      <c r="G501" s="22"/>
      <c r="H501" s="22"/>
      <c r="I501" s="7" t="s">
        <v>205</v>
      </c>
      <c r="J501" s="8" t="s">
        <v>6</v>
      </c>
      <c r="K501" s="19">
        <v>389749</v>
      </c>
      <c r="L501" s="19">
        <v>27428</v>
      </c>
      <c r="M501" s="19">
        <f>SUM(K501:L501)</f>
        <v>417177</v>
      </c>
      <c r="N501" s="19">
        <v>41882</v>
      </c>
      <c r="O501" s="20">
        <f>SUM(M501:N501)</f>
        <v>459059</v>
      </c>
      <c r="Q501" s="19">
        <v>1750</v>
      </c>
      <c r="R501" s="15" t="s">
        <v>206</v>
      </c>
      <c r="S501" s="21" t="s">
        <v>10</v>
      </c>
      <c r="T501" s="10" t="s">
        <v>8</v>
      </c>
      <c r="U501" s="11" t="s">
        <v>10</v>
      </c>
      <c r="V501" s="12" t="s">
        <v>119</v>
      </c>
      <c r="W501" s="15" t="s">
        <v>204</v>
      </c>
      <c r="X501" s="19">
        <v>129248</v>
      </c>
      <c r="Y501" s="19">
        <v>80000</v>
      </c>
      <c r="AA501" s="19">
        <v>35596</v>
      </c>
      <c r="AB501" s="19">
        <v>2796</v>
      </c>
      <c r="AC501" s="19">
        <v>341000</v>
      </c>
      <c r="AD501" s="19">
        <v>19788</v>
      </c>
      <c r="AE501" s="19">
        <f>SUM(AC501:AD501)</f>
        <v>360788</v>
      </c>
      <c r="AF501" s="19">
        <v>412588</v>
      </c>
      <c r="AG501" s="15" t="s">
        <v>10</v>
      </c>
    </row>
    <row r="502" spans="1:33">
      <c r="A502" s="15" t="s">
        <v>1230</v>
      </c>
      <c r="B502" s="15" t="s">
        <v>1231</v>
      </c>
      <c r="C502" s="14">
        <v>40848</v>
      </c>
      <c r="D502" s="14">
        <v>41182</v>
      </c>
      <c r="E502" s="17">
        <v>287428038</v>
      </c>
      <c r="F502" s="22"/>
      <c r="G502" s="22"/>
      <c r="H502" s="22"/>
      <c r="I502" s="15" t="s">
        <v>1232</v>
      </c>
      <c r="J502" s="15" t="s">
        <v>94</v>
      </c>
      <c r="K502" s="19">
        <v>366951</v>
      </c>
      <c r="L502" s="19">
        <v>96178</v>
      </c>
      <c r="M502" s="19">
        <f>SUM(K502:L502)</f>
        <v>463129</v>
      </c>
      <c r="N502" s="19">
        <v>25937</v>
      </c>
      <c r="O502" s="20">
        <f>SUM(M502:N502)</f>
        <v>489066</v>
      </c>
      <c r="P502" s="19">
        <v>60014</v>
      </c>
      <c r="Q502" s="19">
        <v>20138</v>
      </c>
      <c r="R502" s="15" t="s">
        <v>1234</v>
      </c>
      <c r="S502" s="21" t="s">
        <v>10</v>
      </c>
      <c r="T502" s="15" t="s">
        <v>8</v>
      </c>
      <c r="U502" s="15" t="s">
        <v>7</v>
      </c>
      <c r="V502" s="15" t="s">
        <v>119</v>
      </c>
      <c r="W502" s="15" t="s">
        <v>1233</v>
      </c>
      <c r="X502" s="19">
        <v>522814</v>
      </c>
      <c r="Y502" s="19">
        <v>156921</v>
      </c>
      <c r="Z502" s="19">
        <v>92588</v>
      </c>
      <c r="AA502" s="19">
        <v>146266</v>
      </c>
      <c r="AB502" s="19">
        <v>17825</v>
      </c>
      <c r="AC502" s="19">
        <v>495223</v>
      </c>
      <c r="AD502" s="19">
        <v>194517</v>
      </c>
      <c r="AE502" s="19">
        <f>SUM(AC502:AD502)</f>
        <v>689740</v>
      </c>
      <c r="AF502" s="19">
        <v>727683</v>
      </c>
      <c r="AG502" s="2"/>
    </row>
    <row r="503" spans="1:33">
      <c r="A503" s="3" t="s">
        <v>1315</v>
      </c>
      <c r="B503" s="4" t="s">
        <v>1009</v>
      </c>
      <c r="C503" s="5">
        <v>40931</v>
      </c>
      <c r="D503" s="6">
        <v>41090</v>
      </c>
      <c r="E503" s="17">
        <v>14962266</v>
      </c>
      <c r="F503" s="22"/>
      <c r="G503" s="22"/>
      <c r="H503" s="22"/>
      <c r="I503" s="7" t="s">
        <v>1316</v>
      </c>
      <c r="J503" s="8" t="s">
        <v>1047</v>
      </c>
      <c r="K503" s="19">
        <v>176925</v>
      </c>
      <c r="M503" s="19">
        <f>SUM(K503:L503)</f>
        <v>176925</v>
      </c>
      <c r="N503" s="19">
        <v>318659</v>
      </c>
      <c r="O503" s="20">
        <f>SUM(M503:N503)</f>
        <v>495584</v>
      </c>
      <c r="P503" s="19">
        <v>9167</v>
      </c>
      <c r="Q503" s="19">
        <v>19762</v>
      </c>
      <c r="R503" s="15" t="s">
        <v>1317</v>
      </c>
      <c r="S503" s="15" t="s">
        <v>7</v>
      </c>
      <c r="T503" s="10" t="s">
        <v>8</v>
      </c>
      <c r="U503" s="11" t="s">
        <v>10</v>
      </c>
      <c r="V503" s="12" t="s">
        <v>119</v>
      </c>
      <c r="W503" s="15"/>
      <c r="X503" s="19"/>
      <c r="Y503" s="19"/>
      <c r="Z503" s="19"/>
      <c r="AA503" s="19"/>
      <c r="AB503" s="19"/>
      <c r="AC503" s="19">
        <v>387141</v>
      </c>
      <c r="AD503" s="19">
        <v>72189</v>
      </c>
      <c r="AE503" s="19">
        <f>SUM(AC503:AD503)</f>
        <v>459330</v>
      </c>
      <c r="AF503" s="19">
        <v>463271</v>
      </c>
      <c r="AG503" s="15" t="s">
        <v>10</v>
      </c>
    </row>
    <row r="504" spans="1:33">
      <c r="A504" s="3" t="s">
        <v>453</v>
      </c>
      <c r="B504" s="15" t="s">
        <v>303</v>
      </c>
      <c r="C504" s="14">
        <v>41336</v>
      </c>
      <c r="D504" s="6">
        <v>41274</v>
      </c>
      <c r="E504" s="17">
        <v>41557251</v>
      </c>
      <c r="F504" s="22"/>
      <c r="G504" s="22"/>
      <c r="H504" s="22"/>
      <c r="I504" s="7" t="s">
        <v>454</v>
      </c>
      <c r="J504" s="8" t="s">
        <v>123</v>
      </c>
      <c r="K504" s="19">
        <v>212679</v>
      </c>
      <c r="L504" s="19">
        <v>53544</v>
      </c>
      <c r="M504" s="19">
        <f>SUM(K504:L504)</f>
        <v>266223</v>
      </c>
      <c r="N504" s="19">
        <v>241156</v>
      </c>
      <c r="O504" s="20">
        <f>SUM(M504:N504)</f>
        <v>507379</v>
      </c>
      <c r="P504" s="19">
        <v>24329</v>
      </c>
      <c r="Q504" s="19">
        <v>10636</v>
      </c>
      <c r="R504" s="15" t="s">
        <v>455</v>
      </c>
      <c r="S504" s="15" t="s">
        <v>7</v>
      </c>
      <c r="T504" s="10" t="s">
        <v>8</v>
      </c>
      <c r="U504" s="11" t="s">
        <v>10</v>
      </c>
      <c r="V504" s="12" t="s">
        <v>119</v>
      </c>
      <c r="W504" s="13"/>
      <c r="X504" s="19"/>
      <c r="Y504" s="19"/>
      <c r="Z504" s="19"/>
      <c r="AA504" s="19"/>
      <c r="AB504" s="19"/>
      <c r="AC504" s="19">
        <v>360114</v>
      </c>
      <c r="AD504" s="19">
        <v>37179</v>
      </c>
      <c r="AE504" s="19">
        <f>SUM(AC504:AD504)</f>
        <v>397293</v>
      </c>
      <c r="AF504" s="19">
        <v>402663</v>
      </c>
      <c r="AG504" s="15" t="s">
        <v>10</v>
      </c>
    </row>
    <row r="505" spans="1:33">
      <c r="A505" s="3" t="s">
        <v>434</v>
      </c>
      <c r="B505" s="4" t="s">
        <v>435</v>
      </c>
      <c r="C505" s="5">
        <v>40301</v>
      </c>
      <c r="D505" s="6">
        <v>41121</v>
      </c>
      <c r="E505" s="17">
        <v>23647640</v>
      </c>
      <c r="F505" s="22"/>
      <c r="G505" s="22"/>
      <c r="H505" s="22"/>
      <c r="I505" s="7" t="s">
        <v>435</v>
      </c>
      <c r="J505" s="8" t="s">
        <v>18</v>
      </c>
      <c r="K505" s="19">
        <v>453700</v>
      </c>
      <c r="L505" s="19">
        <v>54000</v>
      </c>
      <c r="M505" s="19">
        <f>SUM(K505:L505)</f>
        <v>507700</v>
      </c>
      <c r="N505" s="19">
        <v>4206</v>
      </c>
      <c r="O505" s="20">
        <f>SUM(M505:N505)</f>
        <v>511906</v>
      </c>
      <c r="P505" s="19">
        <v>10475</v>
      </c>
      <c r="Q505" s="19">
        <v>18583</v>
      </c>
      <c r="R505" s="15" t="s">
        <v>436</v>
      </c>
      <c r="S505" s="15" t="s">
        <v>7</v>
      </c>
      <c r="T505" s="10" t="s">
        <v>30</v>
      </c>
      <c r="U505" s="11" t="s">
        <v>7</v>
      </c>
      <c r="V505" s="12" t="s">
        <v>9</v>
      </c>
      <c r="W505" s="13"/>
      <c r="X505" s="19"/>
      <c r="Z505" s="19"/>
      <c r="AA505" s="19"/>
      <c r="AB505" s="19"/>
      <c r="AC505" s="19">
        <v>399986</v>
      </c>
      <c r="AD505" s="19">
        <v>25000</v>
      </c>
      <c r="AE505" s="19">
        <f>SUM(AC505:AD505)</f>
        <v>424986</v>
      </c>
      <c r="AF505" s="19">
        <v>424986</v>
      </c>
      <c r="AG505" s="15" t="s">
        <v>7</v>
      </c>
    </row>
    <row r="506" spans="1:33">
      <c r="A506" s="3" t="s">
        <v>165</v>
      </c>
      <c r="B506" s="4" t="s">
        <v>166</v>
      </c>
      <c r="C506" s="14">
        <v>40575</v>
      </c>
      <c r="D506" s="6">
        <v>41274</v>
      </c>
      <c r="E506" s="17">
        <v>58426573</v>
      </c>
      <c r="F506" s="22"/>
      <c r="G506" s="22"/>
      <c r="H506" s="22"/>
      <c r="I506" s="7" t="s">
        <v>166</v>
      </c>
      <c r="J506" s="8" t="s">
        <v>39</v>
      </c>
      <c r="K506" s="19">
        <v>503968</v>
      </c>
      <c r="M506" s="19">
        <f>SUM(K506:L506)</f>
        <v>503968</v>
      </c>
      <c r="N506" s="19">
        <v>8392</v>
      </c>
      <c r="O506" s="20">
        <f>SUM(M506:N506)</f>
        <v>512360</v>
      </c>
      <c r="P506" s="19">
        <v>20000</v>
      </c>
      <c r="Q506" s="19">
        <v>16898</v>
      </c>
      <c r="R506" s="2"/>
      <c r="S506" s="15" t="s">
        <v>7</v>
      </c>
      <c r="T506" s="10" t="s">
        <v>30</v>
      </c>
      <c r="U506" s="11" t="s">
        <v>7</v>
      </c>
      <c r="V506" s="12" t="s">
        <v>9</v>
      </c>
      <c r="W506" s="13"/>
      <c r="X506" s="19"/>
      <c r="Z506" s="19"/>
      <c r="AA506" s="19"/>
      <c r="AB506" s="19"/>
      <c r="AC506" s="19">
        <v>434191</v>
      </c>
      <c r="AE506" s="19">
        <f>SUM(AC506:AD506)</f>
        <v>434191</v>
      </c>
      <c r="AF506" s="19">
        <v>434191</v>
      </c>
      <c r="AG506" s="15" t="s">
        <v>7</v>
      </c>
    </row>
    <row r="507" spans="1:33">
      <c r="A507" s="3" t="s">
        <v>566</v>
      </c>
      <c r="B507" s="4" t="s">
        <v>567</v>
      </c>
      <c r="C507" s="14">
        <v>40344</v>
      </c>
      <c r="D507" s="6">
        <v>41213</v>
      </c>
      <c r="E507" s="17">
        <v>12637739</v>
      </c>
      <c r="F507" s="22"/>
      <c r="G507" s="22"/>
      <c r="H507" s="22"/>
      <c r="I507" s="7" t="s">
        <v>568</v>
      </c>
      <c r="J507" s="8" t="s">
        <v>94</v>
      </c>
      <c r="K507" s="19">
        <v>371259</v>
      </c>
      <c r="L507" s="19">
        <v>148750</v>
      </c>
      <c r="M507" s="19">
        <f>SUM(K507:L507)</f>
        <v>520009</v>
      </c>
      <c r="N507" s="19">
        <v>4408</v>
      </c>
      <c r="O507" s="20">
        <f>SUM(M507:N507)</f>
        <v>524417</v>
      </c>
      <c r="P507" s="19">
        <v>24500</v>
      </c>
      <c r="Q507" s="19">
        <v>18360</v>
      </c>
      <c r="R507" s="2"/>
      <c r="S507" s="15" t="s">
        <v>7</v>
      </c>
      <c r="T507" s="10" t="s">
        <v>8</v>
      </c>
      <c r="U507" s="11" t="s">
        <v>7</v>
      </c>
      <c r="V507" s="12" t="s">
        <v>9</v>
      </c>
      <c r="W507" s="13"/>
      <c r="X507" s="19"/>
      <c r="Y507" s="19"/>
      <c r="Z507" s="19"/>
      <c r="AA507" s="19"/>
      <c r="AB507" s="19"/>
      <c r="AC507" s="19">
        <v>275778</v>
      </c>
      <c r="AE507" s="19">
        <f>SUM(AC507:AD507)</f>
        <v>275778</v>
      </c>
      <c r="AF507" s="19">
        <v>280186</v>
      </c>
      <c r="AG507" s="15" t="s">
        <v>7</v>
      </c>
    </row>
    <row r="508" spans="1:33">
      <c r="A508" s="15" t="s">
        <v>1164</v>
      </c>
      <c r="B508" s="15" t="s">
        <v>1165</v>
      </c>
      <c r="C508" s="14">
        <v>40725</v>
      </c>
      <c r="D508" s="14">
        <v>41274</v>
      </c>
      <c r="E508" s="17">
        <v>30976204</v>
      </c>
      <c r="F508" s="22"/>
      <c r="G508" s="22"/>
      <c r="H508" s="22"/>
      <c r="I508" s="15" t="s">
        <v>1165</v>
      </c>
      <c r="J508" s="15" t="s">
        <v>123</v>
      </c>
      <c r="K508" s="19">
        <v>444850</v>
      </c>
      <c r="L508" s="19">
        <v>93730</v>
      </c>
      <c r="M508" s="19">
        <f>SUM(K508:L508)</f>
        <v>538580</v>
      </c>
      <c r="N508" s="19">
        <v>9503</v>
      </c>
      <c r="O508" s="20">
        <f>SUM(M508:N508)</f>
        <v>548083</v>
      </c>
      <c r="P508" s="19">
        <v>42000</v>
      </c>
      <c r="Q508" s="19">
        <v>37416</v>
      </c>
      <c r="R508" s="15" t="s">
        <v>1485</v>
      </c>
      <c r="S508" s="21" t="s">
        <v>10</v>
      </c>
      <c r="T508" s="15" t="s">
        <v>8</v>
      </c>
      <c r="U508" s="11" t="s">
        <v>7</v>
      </c>
      <c r="V508" s="15" t="s">
        <v>9</v>
      </c>
      <c r="W508" s="15" t="s">
        <v>1166</v>
      </c>
      <c r="X508" s="19">
        <v>144445</v>
      </c>
      <c r="Z508" s="19">
        <v>158453</v>
      </c>
      <c r="AC508" s="19">
        <v>493578</v>
      </c>
      <c r="AD508" s="19">
        <v>140000</v>
      </c>
      <c r="AE508" s="19">
        <f>SUM(AC508:AD508)</f>
        <v>633578</v>
      </c>
      <c r="AF508" s="19">
        <v>658283</v>
      </c>
      <c r="AG508" s="15" t="s">
        <v>7</v>
      </c>
    </row>
    <row r="509" spans="1:33">
      <c r="A509" s="3" t="s">
        <v>1151</v>
      </c>
      <c r="B509" s="4" t="s">
        <v>1152</v>
      </c>
      <c r="C509" s="5">
        <v>40378</v>
      </c>
      <c r="D509" s="6">
        <v>41090</v>
      </c>
      <c r="E509" s="17">
        <v>61349206</v>
      </c>
      <c r="F509" s="22"/>
      <c r="G509" s="22"/>
      <c r="H509" s="22"/>
      <c r="I509" s="7" t="s">
        <v>1152</v>
      </c>
      <c r="J509" s="8" t="s">
        <v>58</v>
      </c>
      <c r="K509" s="19">
        <v>540151</v>
      </c>
      <c r="L509" s="19">
        <v>89040</v>
      </c>
      <c r="M509" s="19">
        <f>SUM(K509:L509)</f>
        <v>629191</v>
      </c>
      <c r="O509" s="20">
        <f>SUM(M509:N509)</f>
        <v>629191</v>
      </c>
      <c r="P509" s="19">
        <v>47189</v>
      </c>
      <c r="Q509" s="19">
        <v>20329</v>
      </c>
      <c r="R509" s="15" t="s">
        <v>1154</v>
      </c>
      <c r="S509" s="21" t="s">
        <v>10</v>
      </c>
      <c r="T509" s="15" t="s">
        <v>8</v>
      </c>
      <c r="U509" s="15" t="s">
        <v>7</v>
      </c>
      <c r="V509" s="15" t="s">
        <v>9</v>
      </c>
      <c r="W509" s="15" t="s">
        <v>1153</v>
      </c>
      <c r="X509" s="19">
        <v>430588</v>
      </c>
      <c r="Y509" s="19">
        <v>9672</v>
      </c>
      <c r="AB509" s="19">
        <v>22833</v>
      </c>
      <c r="AC509" s="19">
        <v>438763</v>
      </c>
      <c r="AD509" s="19">
        <v>15900</v>
      </c>
      <c r="AE509" s="19">
        <f>SUM(AC509:AD509)</f>
        <v>454663</v>
      </c>
      <c r="AF509" s="19">
        <v>454663</v>
      </c>
      <c r="AG509" s="15" t="s">
        <v>7</v>
      </c>
    </row>
    <row r="510" spans="1:33">
      <c r="A510" s="3" t="s">
        <v>616</v>
      </c>
      <c r="B510" s="4" t="s">
        <v>617</v>
      </c>
      <c r="C510" s="14">
        <v>40848</v>
      </c>
      <c r="D510" s="6">
        <v>41090</v>
      </c>
      <c r="E510" s="17">
        <v>27528232</v>
      </c>
      <c r="F510" s="22"/>
      <c r="G510" s="22"/>
      <c r="H510" s="22"/>
      <c r="I510" s="7" t="s">
        <v>618</v>
      </c>
      <c r="J510" s="8" t="s">
        <v>39</v>
      </c>
      <c r="K510" s="19">
        <v>463272</v>
      </c>
      <c r="L510" s="19">
        <v>45000</v>
      </c>
      <c r="M510" s="19">
        <f>SUM(K510:L510)</f>
        <v>508272</v>
      </c>
      <c r="N510" s="19">
        <v>121707</v>
      </c>
      <c r="O510" s="20">
        <f>SUM(M510:N510)</f>
        <v>629979</v>
      </c>
      <c r="P510" s="19">
        <v>12250</v>
      </c>
      <c r="Q510" s="19">
        <v>11321</v>
      </c>
      <c r="R510" s="15" t="s">
        <v>619</v>
      </c>
      <c r="S510" s="21" t="s">
        <v>10</v>
      </c>
      <c r="T510" s="10" t="s">
        <v>8</v>
      </c>
      <c r="U510" s="11" t="s">
        <v>10</v>
      </c>
      <c r="V510" s="12" t="s">
        <v>119</v>
      </c>
      <c r="W510" s="13" t="s">
        <v>617</v>
      </c>
      <c r="X510" s="19">
        <v>100613</v>
      </c>
      <c r="AB510" s="19">
        <v>35214</v>
      </c>
      <c r="AC510" s="19">
        <v>438580</v>
      </c>
      <c r="AE510" s="19">
        <f>SUM(AC510:AD510)</f>
        <v>438580</v>
      </c>
      <c r="AF510" s="19">
        <v>562152</v>
      </c>
      <c r="AG510" s="15" t="s">
        <v>10</v>
      </c>
    </row>
    <row r="511" spans="1:33">
      <c r="A511" s="3" t="s">
        <v>210</v>
      </c>
      <c r="B511" s="4" t="s">
        <v>211</v>
      </c>
      <c r="C511" s="14">
        <v>40695</v>
      </c>
      <c r="D511" s="6">
        <v>41182</v>
      </c>
      <c r="E511" s="17">
        <v>38368191</v>
      </c>
      <c r="F511" s="22"/>
      <c r="G511" s="22"/>
      <c r="H511" s="22"/>
      <c r="I511" s="7" t="s">
        <v>212</v>
      </c>
      <c r="J511" s="8" t="s">
        <v>39</v>
      </c>
      <c r="K511" s="19">
        <v>662211</v>
      </c>
      <c r="M511" s="19">
        <f>SUM(K511:L511)</f>
        <v>662211</v>
      </c>
      <c r="N511" s="19">
        <v>1168</v>
      </c>
      <c r="O511" s="20">
        <f>SUM(M511:N511)</f>
        <v>663379</v>
      </c>
      <c r="P511" s="19">
        <v>4900</v>
      </c>
      <c r="Q511" s="19">
        <v>12260</v>
      </c>
      <c r="R511" s="15" t="s">
        <v>213</v>
      </c>
      <c r="S511" s="21" t="s">
        <v>10</v>
      </c>
      <c r="T511" s="15" t="s">
        <v>8</v>
      </c>
      <c r="U511" s="15" t="s">
        <v>7</v>
      </c>
      <c r="V511" s="15" t="s">
        <v>119</v>
      </c>
      <c r="W511" s="15" t="s">
        <v>23</v>
      </c>
      <c r="X511" s="19">
        <v>289210</v>
      </c>
      <c r="Z511" s="19">
        <v>527467</v>
      </c>
      <c r="AA511" s="19">
        <v>2756</v>
      </c>
      <c r="AB511" s="19">
        <v>2201</v>
      </c>
      <c r="AC511" s="19">
        <v>661760</v>
      </c>
      <c r="AE511" s="19">
        <f>SUM(AC511:AD511)</f>
        <v>661760</v>
      </c>
      <c r="AF511" s="19">
        <v>666291</v>
      </c>
      <c r="AG511" s="15" t="s">
        <v>10</v>
      </c>
    </row>
    <row r="512" spans="1:33">
      <c r="A512" s="3" t="s">
        <v>1045</v>
      </c>
      <c r="B512" s="2"/>
      <c r="C512" s="2"/>
      <c r="D512" s="6">
        <v>41182</v>
      </c>
      <c r="E512" s="17">
        <v>190468098</v>
      </c>
      <c r="F512" s="22"/>
      <c r="G512" s="22"/>
      <c r="H512" s="22"/>
      <c r="I512" s="7" t="s">
        <v>1046</v>
      </c>
      <c r="J512" s="8" t="s">
        <v>1047</v>
      </c>
      <c r="K512" s="19">
        <v>99671</v>
      </c>
      <c r="L512" s="19">
        <v>5712</v>
      </c>
      <c r="M512" s="19">
        <f>SUM(K512:L512)</f>
        <v>105383</v>
      </c>
      <c r="N512" s="19">
        <v>567542</v>
      </c>
      <c r="O512" s="20">
        <f>SUM(M512:N512)</f>
        <v>672925</v>
      </c>
      <c r="Q512" s="19">
        <v>5944</v>
      </c>
      <c r="R512" s="15" t="s">
        <v>1048</v>
      </c>
      <c r="S512" s="21" t="s">
        <v>10</v>
      </c>
      <c r="T512" s="10" t="s">
        <v>41</v>
      </c>
      <c r="U512" s="11" t="s">
        <v>10</v>
      </c>
      <c r="V512" s="12" t="s">
        <v>119</v>
      </c>
      <c r="W512" s="13" t="s">
        <v>484</v>
      </c>
      <c r="X512" s="19">
        <v>75796</v>
      </c>
      <c r="AB512" s="19">
        <v>52</v>
      </c>
      <c r="AC512" s="19">
        <v>443714</v>
      </c>
      <c r="AD512" s="19">
        <v>112500</v>
      </c>
      <c r="AE512" s="19">
        <f>SUM(AC512:AD512)</f>
        <v>556214</v>
      </c>
      <c r="AF512" s="19">
        <v>572714</v>
      </c>
      <c r="AG512" s="2"/>
    </row>
    <row r="513" spans="1:33">
      <c r="A513" s="3" t="s">
        <v>1289</v>
      </c>
      <c r="B513" s="4" t="s">
        <v>1290</v>
      </c>
      <c r="C513" s="5">
        <v>40583</v>
      </c>
      <c r="D513" s="6">
        <v>41274</v>
      </c>
      <c r="E513" s="17">
        <v>25681137</v>
      </c>
      <c r="F513" s="22"/>
      <c r="G513" s="22"/>
      <c r="H513" s="22"/>
      <c r="I513" s="7" t="s">
        <v>1290</v>
      </c>
      <c r="J513" s="8" t="s">
        <v>6</v>
      </c>
      <c r="K513" s="19">
        <v>530430</v>
      </c>
      <c r="L513" s="19">
        <v>150000</v>
      </c>
      <c r="M513" s="19">
        <f>SUM(K513:L513)</f>
        <v>680430</v>
      </c>
      <c r="N513" s="19">
        <v>5328</v>
      </c>
      <c r="O513" s="20">
        <f>SUM(M513:N513)</f>
        <v>685758</v>
      </c>
      <c r="P513" s="19">
        <v>11750</v>
      </c>
      <c r="Q513" s="19">
        <v>6349</v>
      </c>
      <c r="R513" s="2"/>
      <c r="S513" s="15" t="s">
        <v>7</v>
      </c>
      <c r="T513" s="10" t="s">
        <v>8</v>
      </c>
      <c r="U513" s="11" t="s">
        <v>7</v>
      </c>
      <c r="V513" s="12" t="s">
        <v>9</v>
      </c>
      <c r="W513" s="15"/>
      <c r="X513" s="19"/>
      <c r="Y513" s="19"/>
      <c r="Z513" s="19"/>
      <c r="AA513" s="19"/>
      <c r="AB513" s="19"/>
      <c r="AC513" s="19">
        <v>525000</v>
      </c>
      <c r="AD513" s="19">
        <v>75000</v>
      </c>
      <c r="AE513" s="19">
        <f>SUM(AC513:AD513)</f>
        <v>600000</v>
      </c>
      <c r="AF513" s="19">
        <v>600862</v>
      </c>
      <c r="AG513" s="15" t="s">
        <v>7</v>
      </c>
    </row>
    <row r="514" spans="1:33">
      <c r="A514" s="3" t="s">
        <v>269</v>
      </c>
      <c r="B514" s="15" t="s">
        <v>270</v>
      </c>
      <c r="C514" s="14">
        <v>40299</v>
      </c>
      <c r="D514" s="6">
        <v>41152</v>
      </c>
      <c r="E514" s="17">
        <v>146323790</v>
      </c>
      <c r="F514" s="22"/>
      <c r="G514" s="22"/>
      <c r="H514" s="22"/>
      <c r="I514" s="7" t="s">
        <v>270</v>
      </c>
      <c r="J514" s="8" t="s">
        <v>6</v>
      </c>
      <c r="K514" s="19">
        <v>686969</v>
      </c>
      <c r="M514" s="19">
        <f>SUM(K514:L514)</f>
        <v>686969</v>
      </c>
      <c r="N514" s="19">
        <v>960</v>
      </c>
      <c r="O514" s="20">
        <f>SUM(M514:N514)</f>
        <v>687929</v>
      </c>
      <c r="P514" s="19">
        <v>10022</v>
      </c>
      <c r="Q514" s="19">
        <v>920</v>
      </c>
      <c r="R514" s="2"/>
      <c r="S514" s="15" t="s">
        <v>7</v>
      </c>
      <c r="T514" s="10" t="s">
        <v>8</v>
      </c>
      <c r="U514" s="11" t="s">
        <v>7</v>
      </c>
      <c r="V514" s="12" t="s">
        <v>9</v>
      </c>
      <c r="W514" s="15"/>
      <c r="X514" s="19"/>
      <c r="Z514" s="19"/>
      <c r="AA514" s="19"/>
      <c r="AB514" s="19"/>
      <c r="AC514" s="19">
        <v>395786</v>
      </c>
      <c r="AE514" s="19">
        <f>SUM(AC514:AD514)</f>
        <v>395786</v>
      </c>
      <c r="AF514" s="19">
        <v>396426</v>
      </c>
      <c r="AG514" s="15" t="s">
        <v>7</v>
      </c>
    </row>
    <row r="515" spans="1:33">
      <c r="A515" s="3" t="s">
        <v>53</v>
      </c>
      <c r="B515" s="4" t="s">
        <v>54</v>
      </c>
      <c r="C515" s="14">
        <v>41284</v>
      </c>
      <c r="D515" s="6">
        <v>41090</v>
      </c>
      <c r="E515" s="17">
        <v>23680113</v>
      </c>
      <c r="F515" s="22"/>
      <c r="G515" s="22"/>
      <c r="H515" s="22"/>
      <c r="I515" s="7" t="s">
        <v>55</v>
      </c>
      <c r="J515" s="8" t="s">
        <v>18</v>
      </c>
      <c r="K515" s="19">
        <v>498028</v>
      </c>
      <c r="L515" s="19">
        <v>255000</v>
      </c>
      <c r="M515" s="19">
        <f>SUM(K515:L515)</f>
        <v>753028</v>
      </c>
      <c r="N515" s="19">
        <v>1242</v>
      </c>
      <c r="O515" s="20">
        <f>SUM(M515:N515)</f>
        <v>754270</v>
      </c>
      <c r="Q515" s="19">
        <v>173482</v>
      </c>
      <c r="R515" s="2"/>
      <c r="S515" s="15" t="s">
        <v>7</v>
      </c>
      <c r="T515" s="15" t="s">
        <v>8</v>
      </c>
      <c r="U515" s="15" t="s">
        <v>10</v>
      </c>
      <c r="V515" s="15" t="s">
        <v>9</v>
      </c>
      <c r="W515" s="13"/>
      <c r="X515" s="19"/>
      <c r="Y515" s="19"/>
      <c r="Z515" s="19"/>
      <c r="AB515" s="19"/>
      <c r="AC515" s="19">
        <v>113709</v>
      </c>
      <c r="AE515" s="19">
        <f>SUM(AC515:AD515)</f>
        <v>113709</v>
      </c>
      <c r="AF515" s="19">
        <v>363709</v>
      </c>
      <c r="AG515" s="15" t="s">
        <v>7</v>
      </c>
    </row>
    <row r="516" spans="1:33">
      <c r="A516" s="3" t="s">
        <v>358</v>
      </c>
      <c r="B516" s="4" t="s">
        <v>359</v>
      </c>
      <c r="C516" s="14">
        <v>41306</v>
      </c>
      <c r="D516" s="6">
        <v>41274</v>
      </c>
      <c r="E516" s="17">
        <v>44652324</v>
      </c>
      <c r="F516" s="22"/>
      <c r="G516" s="22"/>
      <c r="H516" s="22"/>
      <c r="I516" s="7" t="s">
        <v>360</v>
      </c>
      <c r="J516" s="8" t="s">
        <v>39</v>
      </c>
      <c r="K516" s="19">
        <v>624984</v>
      </c>
      <c r="M516" s="19">
        <f>SUM(K516:L516)</f>
        <v>624984</v>
      </c>
      <c r="N516" s="19">
        <v>190734</v>
      </c>
      <c r="O516" s="20">
        <f>SUM(M516:N516)</f>
        <v>815718</v>
      </c>
      <c r="P516" s="19">
        <v>18750</v>
      </c>
      <c r="Q516" s="19">
        <v>22114</v>
      </c>
      <c r="R516" s="15" t="s">
        <v>361</v>
      </c>
      <c r="S516" s="15" t="s">
        <v>7</v>
      </c>
      <c r="T516" s="10" t="s">
        <v>8</v>
      </c>
      <c r="U516" s="11" t="s">
        <v>10</v>
      </c>
      <c r="V516" s="12" t="s">
        <v>119</v>
      </c>
      <c r="W516" s="15"/>
      <c r="X516" s="19"/>
      <c r="Y516" s="19"/>
      <c r="Z516" s="19"/>
      <c r="AA516" s="19"/>
      <c r="AB516" s="19"/>
      <c r="AC516" s="19">
        <v>903819</v>
      </c>
      <c r="AD516" s="19">
        <v>350000</v>
      </c>
      <c r="AE516" s="19">
        <f>SUM(AC516:AD516)</f>
        <v>1253819</v>
      </c>
      <c r="AF516" s="19">
        <v>1389384</v>
      </c>
      <c r="AG516" s="15" t="s">
        <v>10</v>
      </c>
    </row>
    <row r="517" spans="1:33">
      <c r="A517" s="3" t="s">
        <v>1277</v>
      </c>
      <c r="B517" s="4" t="s">
        <v>1278</v>
      </c>
      <c r="C517" s="14">
        <v>40720</v>
      </c>
      <c r="D517" s="6">
        <v>41274</v>
      </c>
      <c r="E517" s="17">
        <v>104241442</v>
      </c>
      <c r="F517" s="22"/>
      <c r="G517" s="22"/>
      <c r="H517" s="22"/>
      <c r="I517" s="7" t="s">
        <v>1278</v>
      </c>
      <c r="J517" s="8" t="s">
        <v>18</v>
      </c>
      <c r="K517" s="19">
        <v>575015</v>
      </c>
      <c r="L517" s="19">
        <v>281913</v>
      </c>
      <c r="M517" s="19">
        <f>SUM(K517:L517)</f>
        <v>856928</v>
      </c>
      <c r="O517" s="20">
        <f>SUM(M517:N517)</f>
        <v>856928</v>
      </c>
      <c r="P517" s="19">
        <v>423750</v>
      </c>
      <c r="Q517" s="19">
        <v>11630</v>
      </c>
      <c r="R517" s="2"/>
      <c r="S517" s="15" t="s">
        <v>7</v>
      </c>
      <c r="T517" s="15" t="s">
        <v>8</v>
      </c>
      <c r="U517" s="11" t="s">
        <v>7</v>
      </c>
      <c r="V517" s="15" t="s">
        <v>9</v>
      </c>
      <c r="W517" s="15"/>
      <c r="X517" s="19"/>
      <c r="Y517" s="19"/>
      <c r="AA517" s="19"/>
      <c r="AB517" s="19"/>
      <c r="AC517" s="19">
        <v>540392</v>
      </c>
      <c r="AD517" s="19">
        <v>186883</v>
      </c>
      <c r="AE517" s="19">
        <f>SUM(AC517:AD517)</f>
        <v>727275</v>
      </c>
      <c r="AF517" s="19">
        <v>731860</v>
      </c>
      <c r="AG517" s="15" t="s">
        <v>7</v>
      </c>
    </row>
    <row r="518" spans="1:33">
      <c r="A518" s="3" t="s">
        <v>1306</v>
      </c>
      <c r="B518" s="4" t="s">
        <v>1307</v>
      </c>
      <c r="C518" s="14">
        <v>41183</v>
      </c>
      <c r="D518" s="6">
        <v>41333</v>
      </c>
      <c r="E518" s="17">
        <v>33367304</v>
      </c>
      <c r="F518" s="22"/>
      <c r="G518" s="22"/>
      <c r="H518" s="22"/>
      <c r="I518" s="7" t="s">
        <v>1308</v>
      </c>
      <c r="J518" s="8" t="s">
        <v>1309</v>
      </c>
      <c r="L518" s="19">
        <v>62184</v>
      </c>
      <c r="M518" s="19">
        <f>SUM(K518:L518)</f>
        <v>62184</v>
      </c>
      <c r="N518" s="19">
        <v>832587</v>
      </c>
      <c r="O518" s="20">
        <f>SUM(M518:N518)</f>
        <v>894771</v>
      </c>
      <c r="R518" s="15" t="s">
        <v>1311</v>
      </c>
      <c r="S518" s="21" t="s">
        <v>10</v>
      </c>
      <c r="T518" s="15" t="s">
        <v>8</v>
      </c>
      <c r="U518" s="11" t="s">
        <v>10</v>
      </c>
      <c r="V518" s="12" t="s">
        <v>119</v>
      </c>
      <c r="W518" s="13" t="s">
        <v>1310</v>
      </c>
      <c r="X518" s="19">
        <v>339640</v>
      </c>
      <c r="Y518" s="19">
        <v>98000</v>
      </c>
      <c r="Z518" s="19">
        <v>44793</v>
      </c>
      <c r="AB518" s="19">
        <v>15949</v>
      </c>
      <c r="AC518" s="19">
        <v>346672</v>
      </c>
      <c r="AD518" s="19">
        <v>43575</v>
      </c>
      <c r="AE518" s="19">
        <f>SUM(AC518:AD518)</f>
        <v>390247</v>
      </c>
      <c r="AF518" s="19">
        <v>462607</v>
      </c>
      <c r="AG518" s="15" t="s">
        <v>10</v>
      </c>
    </row>
    <row r="519" spans="1:33">
      <c r="A519" s="3" t="s">
        <v>1195</v>
      </c>
      <c r="B519" s="4" t="s">
        <v>1196</v>
      </c>
      <c r="C519" s="14">
        <v>41312</v>
      </c>
      <c r="D519" s="6">
        <v>41274</v>
      </c>
      <c r="E519" s="17">
        <v>27677449</v>
      </c>
      <c r="F519" s="22"/>
      <c r="G519" s="22"/>
      <c r="H519" s="22"/>
      <c r="I519" s="7" t="s">
        <v>1197</v>
      </c>
      <c r="J519" s="8" t="s">
        <v>6</v>
      </c>
      <c r="K519" s="19">
        <v>156418</v>
      </c>
      <c r="L519" s="19">
        <v>367969</v>
      </c>
      <c r="M519" s="19">
        <f>SUM(K519:L519)</f>
        <v>524387</v>
      </c>
      <c r="N519" s="19">
        <v>375946</v>
      </c>
      <c r="O519" s="20">
        <f>SUM(M519:N519)</f>
        <v>900333</v>
      </c>
      <c r="P519" s="19">
        <v>342658</v>
      </c>
      <c r="Q519" s="19">
        <v>32141</v>
      </c>
      <c r="R519" s="15" t="s">
        <v>1198</v>
      </c>
      <c r="S519" s="15" t="s">
        <v>7</v>
      </c>
      <c r="T519" s="15" t="s">
        <v>30</v>
      </c>
      <c r="U519" s="15" t="s">
        <v>10</v>
      </c>
      <c r="V519" s="15" t="s">
        <v>119</v>
      </c>
      <c r="W519" s="15"/>
      <c r="X519" s="19"/>
      <c r="Z519" s="19"/>
      <c r="AA519" s="19"/>
      <c r="AB519" s="19"/>
      <c r="AC519" s="19">
        <v>338924</v>
      </c>
      <c r="AD519" s="19">
        <v>66582</v>
      </c>
      <c r="AE519" s="19">
        <f>SUM(AC519:AD519)</f>
        <v>405506</v>
      </c>
      <c r="AF519" s="19">
        <v>458730</v>
      </c>
      <c r="AG519" s="15" t="s">
        <v>10</v>
      </c>
    </row>
    <row r="520" spans="1:33">
      <c r="A520" s="3" t="s">
        <v>1193</v>
      </c>
      <c r="B520" s="15" t="s">
        <v>1194</v>
      </c>
      <c r="C520" s="14">
        <v>40725</v>
      </c>
      <c r="D520" s="6">
        <v>41274</v>
      </c>
      <c r="E520" s="17">
        <v>239071813</v>
      </c>
      <c r="F520" s="22"/>
      <c r="G520" s="22"/>
      <c r="H520" s="22"/>
      <c r="I520" s="7" t="s">
        <v>1194</v>
      </c>
      <c r="J520" s="8" t="s">
        <v>58</v>
      </c>
      <c r="K520" s="19">
        <v>816980</v>
      </c>
      <c r="L520" s="19">
        <v>180000</v>
      </c>
      <c r="M520" s="19">
        <f>SUM(K520:L520)</f>
        <v>996980</v>
      </c>
      <c r="N520" s="19">
        <v>12024</v>
      </c>
      <c r="O520" s="20">
        <f>SUM(M520:N520)</f>
        <v>1009004</v>
      </c>
      <c r="P520" s="19">
        <v>65000</v>
      </c>
      <c r="Q520" s="19">
        <v>48926</v>
      </c>
      <c r="R520" s="2"/>
      <c r="S520" s="15" t="s">
        <v>7</v>
      </c>
      <c r="T520" s="15" t="s">
        <v>8</v>
      </c>
      <c r="U520" s="15" t="s">
        <v>7</v>
      </c>
      <c r="V520" s="15" t="s">
        <v>9</v>
      </c>
      <c r="W520" s="13"/>
      <c r="X520" s="19"/>
      <c r="Y520" s="19"/>
      <c r="Z520" s="19"/>
      <c r="AA520" s="19"/>
      <c r="AB520" s="19"/>
      <c r="AC520" s="19">
        <v>343595</v>
      </c>
      <c r="AD520" s="19">
        <v>242180</v>
      </c>
      <c r="AE520" s="19">
        <f>SUM(AC520:AD520)</f>
        <v>585775</v>
      </c>
      <c r="AF520" s="19">
        <v>979049</v>
      </c>
      <c r="AG520" s="15" t="s">
        <v>7</v>
      </c>
    </row>
    <row r="521" spans="1:33">
      <c r="A521" s="3" t="s">
        <v>114</v>
      </c>
      <c r="B521" s="4" t="s">
        <v>115</v>
      </c>
      <c r="C521" s="5">
        <v>40787</v>
      </c>
      <c r="D521" s="6">
        <v>41274</v>
      </c>
      <c r="E521" s="17">
        <v>27237327</v>
      </c>
      <c r="F521" s="22"/>
      <c r="G521" s="22"/>
      <c r="H521" s="22"/>
      <c r="I521" s="7" t="s">
        <v>115</v>
      </c>
      <c r="J521" s="8" t="s">
        <v>14</v>
      </c>
      <c r="K521" s="19">
        <v>871700</v>
      </c>
      <c r="L521" s="19">
        <v>116172</v>
      </c>
      <c r="M521" s="19">
        <f>SUM(K521:L521)</f>
        <v>987872</v>
      </c>
      <c r="N521" s="19">
        <v>26181</v>
      </c>
      <c r="O521" s="20">
        <f>SUM(M521:N521)</f>
        <v>1014053</v>
      </c>
      <c r="P521" s="19">
        <v>28000</v>
      </c>
      <c r="Q521" s="19">
        <v>23124</v>
      </c>
      <c r="R521" s="15"/>
      <c r="S521" s="15" t="s">
        <v>7</v>
      </c>
      <c r="T521" s="10" t="s">
        <v>8</v>
      </c>
      <c r="U521" s="11" t="s">
        <v>7</v>
      </c>
      <c r="V521" s="12" t="s">
        <v>9</v>
      </c>
      <c r="W521" s="15"/>
      <c r="X521" s="19"/>
      <c r="Y521" s="19"/>
      <c r="Z521" s="19"/>
      <c r="AA521" s="19"/>
      <c r="AB521" s="19"/>
      <c r="AC521" s="19">
        <v>517875</v>
      </c>
      <c r="AD521" s="19">
        <v>10000</v>
      </c>
      <c r="AE521" s="19">
        <f>SUM(AC521:AD521)</f>
        <v>527875</v>
      </c>
      <c r="AF521" s="19">
        <v>531097</v>
      </c>
      <c r="AG521" s="15" t="s">
        <v>7</v>
      </c>
    </row>
    <row r="522" spans="1:33">
      <c r="A522" s="3" t="s">
        <v>602</v>
      </c>
      <c r="B522" s="4" t="s">
        <v>603</v>
      </c>
      <c r="C522" s="14">
        <v>41081</v>
      </c>
      <c r="D522" s="6">
        <v>41274</v>
      </c>
      <c r="E522" s="17">
        <v>160249211</v>
      </c>
      <c r="F522" s="22"/>
      <c r="G522" s="22"/>
      <c r="H522" s="22"/>
      <c r="I522" s="7" t="s">
        <v>604</v>
      </c>
      <c r="J522" s="8" t="s">
        <v>14</v>
      </c>
      <c r="K522" s="19">
        <v>185759</v>
      </c>
      <c r="M522" s="19">
        <f>SUM(K522:L522)</f>
        <v>185759</v>
      </c>
      <c r="N522" s="19">
        <v>864817</v>
      </c>
      <c r="O522" s="20">
        <f>SUM(M522:N522)</f>
        <v>1050576</v>
      </c>
      <c r="P522" s="19">
        <v>258402</v>
      </c>
      <c r="Q522" s="19">
        <v>25072</v>
      </c>
      <c r="R522" s="15" t="s">
        <v>605</v>
      </c>
      <c r="S522" s="21" t="s">
        <v>10</v>
      </c>
      <c r="T522" s="15" t="s">
        <v>8</v>
      </c>
      <c r="U522" s="11" t="s">
        <v>10</v>
      </c>
      <c r="V522" s="12" t="s">
        <v>119</v>
      </c>
      <c r="W522" s="13" t="s">
        <v>603</v>
      </c>
      <c r="X522" s="19">
        <v>302569</v>
      </c>
      <c r="Z522" s="19">
        <v>27486</v>
      </c>
      <c r="AA522" s="19">
        <v>221959</v>
      </c>
      <c r="AB522" s="19">
        <v>25072</v>
      </c>
      <c r="AC522" s="19">
        <v>54568</v>
      </c>
      <c r="AE522" s="19">
        <f>SUM(AC522:AD522)</f>
        <v>54568</v>
      </c>
      <c r="AF522" s="19">
        <v>322197</v>
      </c>
      <c r="AG522" s="2"/>
    </row>
    <row r="523" spans="1:33">
      <c r="A523" s="3" t="s">
        <v>739</v>
      </c>
      <c r="B523" s="4" t="s">
        <v>740</v>
      </c>
      <c r="C523" s="5">
        <v>40840</v>
      </c>
      <c r="D523" s="6">
        <v>41090</v>
      </c>
      <c r="E523" s="17">
        <v>46556654</v>
      </c>
      <c r="F523" s="22"/>
      <c r="G523" s="22"/>
      <c r="H523" s="22"/>
      <c r="I523" s="15" t="s">
        <v>741</v>
      </c>
      <c r="J523" s="15" t="s">
        <v>742</v>
      </c>
      <c r="K523" s="19">
        <v>214483</v>
      </c>
      <c r="L523" s="19">
        <v>976877</v>
      </c>
      <c r="M523" s="19">
        <f>SUM(K523:L523)</f>
        <v>1191360</v>
      </c>
      <c r="O523" s="20">
        <f>SUM(M523:N523)</f>
        <v>1191360</v>
      </c>
      <c r="P523" s="19">
        <v>88892</v>
      </c>
      <c r="Q523" s="19">
        <v>18982</v>
      </c>
      <c r="R523" s="15" t="s">
        <v>743</v>
      </c>
      <c r="S523" s="21" t="s">
        <v>10</v>
      </c>
      <c r="T523" s="15" t="s">
        <v>8</v>
      </c>
      <c r="U523" s="15" t="s">
        <v>10</v>
      </c>
      <c r="V523" s="15" t="s">
        <v>119</v>
      </c>
      <c r="W523" s="15" t="s">
        <v>740</v>
      </c>
      <c r="X523" s="19">
        <v>218913</v>
      </c>
      <c r="Y523" s="19">
        <v>25000</v>
      </c>
      <c r="AA523" s="19">
        <v>12800</v>
      </c>
      <c r="AB523" s="19">
        <v>18284</v>
      </c>
      <c r="AC523" s="19">
        <v>395145</v>
      </c>
      <c r="AE523" s="19">
        <f>SUM(AC523:AD523)</f>
        <v>395145</v>
      </c>
      <c r="AF523" s="19">
        <v>395145</v>
      </c>
      <c r="AG523" s="15" t="s">
        <v>10</v>
      </c>
    </row>
    <row r="524" spans="1:33">
      <c r="A524" s="3" t="s">
        <v>397</v>
      </c>
      <c r="B524" s="4" t="s">
        <v>398</v>
      </c>
      <c r="C524" s="14">
        <v>40452</v>
      </c>
      <c r="D524" s="6">
        <v>41152</v>
      </c>
      <c r="E524" s="17">
        <v>841058941</v>
      </c>
      <c r="F524" s="22"/>
      <c r="G524" s="22"/>
      <c r="H524" s="22"/>
      <c r="I524" s="7" t="s">
        <v>399</v>
      </c>
      <c r="J524" s="8" t="s">
        <v>14</v>
      </c>
      <c r="K524" s="19">
        <v>1201159</v>
      </c>
      <c r="M524" s="19">
        <f>SUM(K524:L524)</f>
        <v>1201159</v>
      </c>
      <c r="N524" s="19">
        <v>214947</v>
      </c>
      <c r="O524" s="20">
        <f>SUM(M524:N524)</f>
        <v>1416106</v>
      </c>
      <c r="P524" s="19">
        <v>234300</v>
      </c>
      <c r="Q524" s="19">
        <v>23689</v>
      </c>
      <c r="S524" s="15" t="s">
        <v>7</v>
      </c>
      <c r="T524" s="15" t="s">
        <v>8</v>
      </c>
      <c r="U524" s="15" t="s">
        <v>7</v>
      </c>
      <c r="V524" s="15" t="s">
        <v>9</v>
      </c>
      <c r="W524" s="13"/>
      <c r="X524" s="19"/>
      <c r="Z524" s="19"/>
      <c r="AA524" s="19"/>
      <c r="AB524" s="19"/>
      <c r="AC524" s="19">
        <v>288235</v>
      </c>
      <c r="AE524" s="19">
        <f>SUM(AC524:AD524)</f>
        <v>288235</v>
      </c>
      <c r="AF524" s="19">
        <v>316444</v>
      </c>
      <c r="AG524" s="15" t="s">
        <v>7</v>
      </c>
    </row>
    <row r="525" spans="1:33">
      <c r="A525" s="3" t="s">
        <v>416</v>
      </c>
      <c r="B525" s="4" t="s">
        <v>417</v>
      </c>
      <c r="C525" s="14">
        <v>41183</v>
      </c>
      <c r="D525" s="6">
        <v>41364</v>
      </c>
      <c r="E525" s="17">
        <v>22006365</v>
      </c>
      <c r="F525" s="22"/>
      <c r="G525" s="22"/>
      <c r="H525" s="22"/>
      <c r="I525" s="7" t="s">
        <v>418</v>
      </c>
      <c r="J525" s="8" t="s">
        <v>419</v>
      </c>
      <c r="K525" s="19">
        <v>470273</v>
      </c>
      <c r="L525" s="19">
        <v>2212</v>
      </c>
      <c r="M525" s="19">
        <f>SUM(K525:L525)</f>
        <v>472485</v>
      </c>
      <c r="N525" s="19">
        <v>1188525</v>
      </c>
      <c r="O525" s="20">
        <f>SUM(M525:N525)</f>
        <v>1661010</v>
      </c>
      <c r="P525" s="19">
        <v>22500</v>
      </c>
      <c r="Q525" s="19">
        <v>14727</v>
      </c>
      <c r="R525" s="15" t="s">
        <v>1478</v>
      </c>
      <c r="S525" s="15" t="s">
        <v>7</v>
      </c>
      <c r="T525" s="15" t="s">
        <v>8</v>
      </c>
      <c r="U525" s="15" t="s">
        <v>10</v>
      </c>
      <c r="V525" s="15" t="s">
        <v>119</v>
      </c>
      <c r="W525" s="13"/>
      <c r="X525" s="19"/>
      <c r="Y525" s="19"/>
      <c r="AA525" s="19"/>
      <c r="AB525" s="19"/>
      <c r="AC525" s="19">
        <v>466872</v>
      </c>
      <c r="AE525" s="19">
        <f>SUM(AC525:AD525)</f>
        <v>466872</v>
      </c>
      <c r="AF525" s="19">
        <v>466872</v>
      </c>
      <c r="AG525" s="2"/>
    </row>
    <row r="526" spans="1:33">
      <c r="A526" s="3" t="s">
        <v>135</v>
      </c>
      <c r="B526" s="4" t="s">
        <v>136</v>
      </c>
      <c r="C526" s="14">
        <v>40558</v>
      </c>
      <c r="D526" s="6">
        <v>41274</v>
      </c>
      <c r="E526" s="17">
        <v>31447745</v>
      </c>
      <c r="F526" s="22"/>
      <c r="G526" s="22"/>
      <c r="H526" s="22"/>
      <c r="I526" s="7" t="s">
        <v>136</v>
      </c>
      <c r="J526" s="8" t="s">
        <v>14</v>
      </c>
      <c r="K526" s="19">
        <v>1670000</v>
      </c>
      <c r="L526" s="19">
        <v>425000</v>
      </c>
      <c r="M526" s="19">
        <f>SUM(K526:L526)</f>
        <v>2095000</v>
      </c>
      <c r="N526" s="19">
        <v>16546</v>
      </c>
      <c r="O526" s="20">
        <f>SUM(M526:N526)</f>
        <v>2111546</v>
      </c>
      <c r="P526" s="19">
        <v>57946</v>
      </c>
      <c r="Q526" s="19">
        <v>22645</v>
      </c>
      <c r="R526" s="15"/>
      <c r="S526" s="21" t="s">
        <v>10</v>
      </c>
      <c r="T526" s="15" t="s">
        <v>8</v>
      </c>
      <c r="U526" s="15" t="s">
        <v>7</v>
      </c>
      <c r="V526" s="15" t="s">
        <v>9</v>
      </c>
      <c r="W526" s="15"/>
      <c r="X526" s="19"/>
      <c r="Y526" s="19"/>
      <c r="Z526" s="19"/>
      <c r="AA526" s="19"/>
      <c r="AB526" s="19"/>
      <c r="AC526" s="19">
        <v>1312500</v>
      </c>
      <c r="AD526" s="19">
        <v>1500000</v>
      </c>
      <c r="AE526" s="19">
        <f>SUM(AC526:AD526)</f>
        <v>2812500</v>
      </c>
      <c r="AF526" s="19">
        <v>2815324</v>
      </c>
      <c r="AG526" s="15" t="s">
        <v>7</v>
      </c>
    </row>
    <row r="527" spans="1:33">
      <c r="A527" s="3" t="s">
        <v>160</v>
      </c>
      <c r="B527" s="4" t="s">
        <v>161</v>
      </c>
      <c r="C527" s="14">
        <v>40658</v>
      </c>
      <c r="D527" s="6">
        <v>41274</v>
      </c>
      <c r="E527" s="17">
        <v>69427688</v>
      </c>
      <c r="F527" s="22"/>
      <c r="G527" s="22"/>
      <c r="H527" s="22"/>
      <c r="I527" s="7" t="s">
        <v>161</v>
      </c>
      <c r="J527" s="8" t="s">
        <v>39</v>
      </c>
      <c r="K527" s="19">
        <v>2547904</v>
      </c>
      <c r="L527" s="19">
        <v>400000</v>
      </c>
      <c r="M527" s="19">
        <f>SUM(K527:L527)</f>
        <v>2947904</v>
      </c>
      <c r="N527" s="19">
        <v>56618</v>
      </c>
      <c r="O527" s="20">
        <f>SUM(M527:N527)</f>
        <v>3004522</v>
      </c>
      <c r="P527" s="19">
        <v>280245</v>
      </c>
      <c r="Q527" s="19">
        <v>28031</v>
      </c>
      <c r="S527" s="15" t="s">
        <v>7</v>
      </c>
      <c r="T527" s="15" t="s">
        <v>8</v>
      </c>
      <c r="U527" s="15" t="s">
        <v>7</v>
      </c>
      <c r="V527" s="15" t="s">
        <v>9</v>
      </c>
      <c r="W527" s="13"/>
      <c r="X527" s="19"/>
      <c r="Y527" s="19"/>
      <c r="Z527" s="19"/>
      <c r="AA527" s="19"/>
      <c r="AB527" s="19"/>
      <c r="AC527" s="19">
        <v>1726726</v>
      </c>
      <c r="AD527" s="19">
        <v>500000</v>
      </c>
      <c r="AE527" s="19">
        <f>SUM(AC527:AD527)</f>
        <v>2226726</v>
      </c>
      <c r="AF527" s="19">
        <v>2235319</v>
      </c>
      <c r="AG527" s="15" t="s">
        <v>7</v>
      </c>
    </row>
    <row r="528" spans="1:33">
      <c r="A528" s="3" t="s">
        <v>127</v>
      </c>
      <c r="B528" s="15" t="s">
        <v>128</v>
      </c>
      <c r="C528" s="14">
        <v>40619</v>
      </c>
      <c r="D528" s="6">
        <v>41274</v>
      </c>
      <c r="E528" s="17">
        <v>68122250</v>
      </c>
      <c r="F528" s="22"/>
      <c r="G528" s="22"/>
      <c r="H528" s="22"/>
      <c r="I528" s="7" t="s">
        <v>128</v>
      </c>
      <c r="J528" s="8" t="s">
        <v>129</v>
      </c>
      <c r="K528" s="19">
        <v>2992600</v>
      </c>
      <c r="L528" s="19">
        <v>250000</v>
      </c>
      <c r="M528" s="19">
        <f>SUM(K528:L528)</f>
        <v>3242600</v>
      </c>
      <c r="N528" s="19">
        <v>41930</v>
      </c>
      <c r="O528" s="20">
        <f>SUM(M528:N528)</f>
        <v>3284530</v>
      </c>
      <c r="P528" s="19">
        <v>13750</v>
      </c>
      <c r="Q528" s="19">
        <v>19585</v>
      </c>
      <c r="R528" s="15"/>
      <c r="S528" s="15" t="s">
        <v>7</v>
      </c>
      <c r="T528" s="15" t="s">
        <v>8</v>
      </c>
      <c r="U528" s="15" t="s">
        <v>7</v>
      </c>
      <c r="V528" s="15" t="s">
        <v>9</v>
      </c>
      <c r="W528" s="13"/>
      <c r="Z528" s="19"/>
      <c r="AC528" s="19">
        <v>2270057</v>
      </c>
      <c r="AD528" s="19">
        <v>100000</v>
      </c>
      <c r="AE528" s="19">
        <f>SUM(AC528:AD528)</f>
        <v>2370057</v>
      </c>
      <c r="AF528" s="19">
        <v>2406981</v>
      </c>
      <c r="AG528" s="15" t="s">
        <v>7</v>
      </c>
    </row>
    <row r="549" spans="1:3">
      <c r="A549" s="15"/>
      <c r="B549" s="15"/>
      <c r="C549" s="18"/>
    </row>
    <row r="550" spans="1:3">
      <c r="A550" s="15"/>
      <c r="B550" s="15"/>
      <c r="C550" s="18"/>
    </row>
    <row r="551" spans="1:3">
      <c r="A551" s="15"/>
      <c r="B551" s="15"/>
      <c r="C551" s="18"/>
    </row>
    <row r="552" spans="1:3">
      <c r="A552" s="15"/>
      <c r="B552" s="15"/>
      <c r="C552" s="18"/>
    </row>
  </sheetData>
  <sortState ref="A2:AK552">
    <sortCondition descending="1" ref="G52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Mark Graham</cp:lastModifiedBy>
  <dcterms:created xsi:type="dcterms:W3CDTF">2014-02-25T17:26:21Z</dcterms:created>
  <dcterms:modified xsi:type="dcterms:W3CDTF">2014-02-25T19:53:56Z</dcterms:modified>
</cp:coreProperties>
</file>