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1_{8E9F42FB-61B9-4398-ACE1-FEC98BDCCF4C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ex04-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A21" i="1"/>
  <c r="C16" i="1"/>
  <c r="A18" i="1"/>
  <c r="B16" i="1"/>
  <c r="A16" i="1"/>
  <c r="B14" i="1"/>
  <c r="A14" i="1"/>
  <c r="A12" i="1"/>
  <c r="B12" i="1"/>
</calcChain>
</file>

<file path=xl/sharedStrings.xml><?xml version="1.0" encoding="utf-8"?>
<sst xmlns="http://schemas.openxmlformats.org/spreadsheetml/2006/main" count="13" uniqueCount="13">
  <si>
    <t>Time (days)</t>
  </si>
  <si>
    <t>Mean y</t>
  </si>
  <si>
    <t>Mean x</t>
  </si>
  <si>
    <t>Plastic weight lost (mg)</t>
  </si>
  <si>
    <t>This study is taking a species of bacteria, Ideoneolla sakaiensis 201-F6, and engineering to consume plastic as carbon source</t>
  </si>
  <si>
    <t>st dev y</t>
  </si>
  <si>
    <t>st dev x</t>
  </si>
  <si>
    <t>r</t>
  </si>
  <si>
    <t>b</t>
  </si>
  <si>
    <t>a</t>
  </si>
  <si>
    <t>r^2</t>
  </si>
  <si>
    <t>if x = 50</t>
  </si>
  <si>
    <t>if x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</si>
</sst>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'ex04-26'!$B$1</c:f>
              <c:strCache>
                <c:ptCount val="1"/>
                <c:pt idx="0">
                  <c:v>Plastic weight lost (mg)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'ex04-26'!$A$2:$A$10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70</c:v>
                </c:pt>
              </c:numCache>
            </c:numRef>
          </c:xVal>
          <c:yVal>
            <c:numRef>
              <c:f>'ex04-26'!$B$2:$B$10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25</c:v>
                </c:pt>
                <c:pt idx="6">
                  <c:v>31</c:v>
                </c:pt>
                <c:pt idx="7">
                  <c:v>42</c:v>
                </c:pt>
                <c:pt idx="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F-435B-97A5-1FA176F1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78528"/>
        <c:axId val="481975576"/>
      </c:scatterChart>
      <c:valAx>
        <c:axId val="4819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5576"/>
        <c:crosses val="autoZero"/>
        <c:crossBetween val="midCat"/>
      </c:valAx>
      <c:valAx>
        <c:axId val="4819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Plastic weight loss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6</xdr:row>
      <xdr:rowOff>83820</xdr:rowOff>
    </xdr:from>
    <xdr:to>
      <xdr:col>10</xdr:col>
      <xdr:colOff>826770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3094-12B1-4698-8449-557A668F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2" sqref="B22"/>
    </sheetView>
  </sheetViews>
  <sheetFormatPr defaultRowHeight="15.6" x14ac:dyDescent="0.3"/>
  <cols>
    <col min="1" max="256" width="11.19921875" customWidth="1"/>
  </cols>
  <sheetData>
    <row r="1" spans="1:4" x14ac:dyDescent="0.3">
      <c r="A1" t="s">
        <v>0</v>
      </c>
      <c r="B1" t="s">
        <v>3</v>
      </c>
      <c r="D1" t="s">
        <v>4</v>
      </c>
    </row>
    <row r="2" spans="1:4" x14ac:dyDescent="0.3">
      <c r="A2">
        <v>0</v>
      </c>
      <c r="B2">
        <v>2</v>
      </c>
    </row>
    <row r="3" spans="1:4" x14ac:dyDescent="0.3">
      <c r="A3">
        <v>7</v>
      </c>
      <c r="B3">
        <v>6</v>
      </c>
    </row>
    <row r="4" spans="1:4" x14ac:dyDescent="0.3">
      <c r="A4">
        <v>14</v>
      </c>
      <c r="B4">
        <v>11</v>
      </c>
    </row>
    <row r="5" spans="1:4" x14ac:dyDescent="0.3">
      <c r="A5">
        <v>17</v>
      </c>
      <c r="B5">
        <v>13</v>
      </c>
    </row>
    <row r="6" spans="1:4" x14ac:dyDescent="0.3">
      <c r="A6">
        <v>21</v>
      </c>
      <c r="B6">
        <v>17</v>
      </c>
    </row>
    <row r="7" spans="1:4" x14ac:dyDescent="0.3">
      <c r="A7">
        <v>28</v>
      </c>
      <c r="B7">
        <v>25</v>
      </c>
    </row>
    <row r="8" spans="1:4" x14ac:dyDescent="0.3">
      <c r="A8">
        <v>42</v>
      </c>
      <c r="B8">
        <v>31</v>
      </c>
    </row>
    <row r="9" spans="1:4" x14ac:dyDescent="0.3">
      <c r="A9">
        <v>56</v>
      </c>
      <c r="B9">
        <v>42</v>
      </c>
    </row>
    <row r="10" spans="1:4" x14ac:dyDescent="0.3">
      <c r="A10">
        <v>70</v>
      </c>
      <c r="B10">
        <v>52</v>
      </c>
    </row>
    <row r="11" spans="1:4" x14ac:dyDescent="0.3">
      <c r="A11" t="s">
        <v>2</v>
      </c>
      <c r="B11" t="s">
        <v>1</v>
      </c>
    </row>
    <row r="12" spans="1:4" x14ac:dyDescent="0.3">
      <c r="A12">
        <f>AVERAGE(A2:A10)</f>
        <v>28.333333333333332</v>
      </c>
      <c r="B12">
        <f>AVERAGE(B2:B10)</f>
        <v>22.111111111111111</v>
      </c>
    </row>
    <row r="13" spans="1:4" x14ac:dyDescent="0.3">
      <c r="A13" t="s">
        <v>6</v>
      </c>
      <c r="B13" t="s">
        <v>5</v>
      </c>
    </row>
    <row r="14" spans="1:4" x14ac:dyDescent="0.3">
      <c r="A14">
        <f>_xlfn.STDEV.S(A2:A10)</f>
        <v>23.275523624614763</v>
      </c>
      <c r="B14">
        <f>_xlfn.STDEV.S(B2:B10)</f>
        <v>16.855595839694043</v>
      </c>
    </row>
    <row r="15" spans="1:4" x14ac:dyDescent="0.3">
      <c r="A15" t="s">
        <v>7</v>
      </c>
      <c r="B15" t="s">
        <v>8</v>
      </c>
      <c r="C15" t="s">
        <v>10</v>
      </c>
    </row>
    <row r="16" spans="1:4" x14ac:dyDescent="0.3">
      <c r="A16">
        <f>CORREL(A2:A10, B2:B10)</f>
        <v>0.9971592632751497</v>
      </c>
      <c r="B16">
        <f>A16*B14/A14</f>
        <v>0.72211967389632359</v>
      </c>
      <c r="C16">
        <f>A16^2</f>
        <v>0.99432659633543929</v>
      </c>
    </row>
    <row r="17" spans="1:2" x14ac:dyDescent="0.3">
      <c r="A17" t="s">
        <v>9</v>
      </c>
    </row>
    <row r="18" spans="1:2" x14ac:dyDescent="0.3">
      <c r="A18">
        <f>B12-(B16*A12)</f>
        <v>1.651053684048609</v>
      </c>
    </row>
    <row r="20" spans="1:2" x14ac:dyDescent="0.3">
      <c r="A20" t="s">
        <v>11</v>
      </c>
      <c r="B20" t="s">
        <v>12</v>
      </c>
    </row>
    <row r="21" spans="1:2" x14ac:dyDescent="0.3">
      <c r="A21">
        <f>A18+(B16*50)</f>
        <v>37.757037378864794</v>
      </c>
      <c r="B21">
        <f>A18+(B16*100)</f>
        <v>73.863021073680969</v>
      </c>
    </row>
  </sheetData>
  <pageMargins left="0.75" right="0.75" top="1" bottom="1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LMAOXD</cp:lastModifiedBy>
  <dcterms:created xsi:type="dcterms:W3CDTF">2017-11-15T15:55:59Z</dcterms:created>
  <dcterms:modified xsi:type="dcterms:W3CDTF">2019-01-22T20:37:16Z</dcterms:modified>
</cp:coreProperties>
</file>