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810" windowHeight="1126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2" i="1" l="1"/>
  <c r="F12" i="1"/>
  <c r="G12" i="1"/>
  <c r="H12" i="1"/>
  <c r="I12" i="1"/>
  <c r="J12" i="1"/>
  <c r="L12" i="1"/>
  <c r="M12" i="1"/>
  <c r="N12" i="1"/>
  <c r="O12" i="1"/>
  <c r="P12" i="1"/>
  <c r="R12" i="1"/>
  <c r="S12" i="1"/>
  <c r="T12" i="1"/>
  <c r="U12" i="1"/>
  <c r="V12" i="1"/>
  <c r="W12" i="1"/>
  <c r="X12" i="1"/>
  <c r="Y12" i="1"/>
  <c r="E13" i="1"/>
  <c r="F13" i="1"/>
  <c r="G13" i="1"/>
  <c r="H13" i="1"/>
  <c r="I13" i="1"/>
  <c r="J13" i="1"/>
  <c r="L13" i="1"/>
  <c r="M13" i="1"/>
  <c r="N13" i="1"/>
  <c r="O13" i="1"/>
  <c r="P13" i="1"/>
  <c r="R13" i="1"/>
  <c r="S13" i="1"/>
  <c r="T13" i="1"/>
  <c r="U13" i="1"/>
  <c r="V13" i="1"/>
  <c r="W13" i="1"/>
  <c r="X13" i="1"/>
  <c r="Y13" i="1"/>
  <c r="E14" i="1"/>
  <c r="F14" i="1"/>
  <c r="G14" i="1"/>
  <c r="H14" i="1"/>
  <c r="I14" i="1"/>
  <c r="J14" i="1"/>
  <c r="L14" i="1"/>
  <c r="M14" i="1"/>
  <c r="N14" i="1"/>
  <c r="O14" i="1"/>
  <c r="P14" i="1"/>
  <c r="R14" i="1"/>
  <c r="S14" i="1"/>
  <c r="T14" i="1"/>
  <c r="U14" i="1"/>
  <c r="V14" i="1"/>
  <c r="W14" i="1"/>
  <c r="X14" i="1"/>
  <c r="Y14" i="1"/>
  <c r="D14" i="1"/>
  <c r="D13" i="1"/>
  <c r="D12" i="1"/>
  <c r="X9" i="1"/>
  <c r="X10" i="1"/>
  <c r="X11" i="1"/>
  <c r="X5" i="1"/>
  <c r="X6" i="1"/>
  <c r="X7" i="1"/>
  <c r="P9" i="1"/>
  <c r="P10" i="1"/>
  <c r="P11" i="1"/>
  <c r="P5" i="1"/>
  <c r="P6" i="1"/>
  <c r="P7" i="1"/>
  <c r="J9" i="1"/>
  <c r="J10" i="1"/>
  <c r="J11" i="1"/>
  <c r="J5" i="1"/>
  <c r="J6" i="1"/>
  <c r="J7" i="1"/>
  <c r="X8" i="1"/>
  <c r="P8" i="1"/>
  <c r="J8" i="1"/>
  <c r="Y8" i="1" s="1"/>
  <c r="Y11" i="1" l="1"/>
  <c r="Y7" i="1"/>
  <c r="Y6" i="1"/>
  <c r="Y10" i="1"/>
  <c r="Y9" i="1"/>
  <c r="Y5" i="1"/>
</calcChain>
</file>

<file path=xl/sharedStrings.xml><?xml version="1.0" encoding="utf-8"?>
<sst xmlns="http://schemas.openxmlformats.org/spreadsheetml/2006/main" count="56" uniqueCount="53">
  <si>
    <t>Bi188 Midterm</t>
  </si>
  <si>
    <t>Q1</t>
  </si>
  <si>
    <t>Q2</t>
  </si>
  <si>
    <t>Q3</t>
  </si>
  <si>
    <t>Total</t>
  </si>
  <si>
    <t>Grading Scale</t>
  </si>
  <si>
    <t>1+(1+2)+2+2+2+2 = 12</t>
  </si>
  <si>
    <t>(1+1+1)+(1+1)+1+1+1+3 = 11</t>
  </si>
  <si>
    <t>Student Name</t>
  </si>
  <si>
    <t>Email</t>
  </si>
  <si>
    <t>Du, Xiaomi</t>
  </si>
  <si>
    <t>xdu@caltech.edu</t>
  </si>
  <si>
    <t>Ha, James Tae-Woong</t>
  </si>
  <si>
    <t>jha@caltech.edu</t>
  </si>
  <si>
    <t>Jaganathan, Kishore</t>
  </si>
  <si>
    <t>kishore@caltech.edu</t>
  </si>
  <si>
    <t>Kim, Won Jun (Won)</t>
  </si>
  <si>
    <t>wkkim@caltech.edu</t>
  </si>
  <si>
    <t>Lam, Jessica Coco</t>
  </si>
  <si>
    <t>jlam@caltech.edu</t>
  </si>
  <si>
    <t>Liu, Albert Zou</t>
  </si>
  <si>
    <t>azliu@caltech.edu</t>
  </si>
  <si>
    <t>Smalley, Matthew D</t>
  </si>
  <si>
    <t>mdsmalley@caltech.edu</t>
  </si>
  <si>
    <t>4+3+2.5+2.5=12</t>
  </si>
  <si>
    <t>Grading Schemes</t>
  </si>
  <si>
    <t>Midterm Letter Grade?</t>
  </si>
  <si>
    <t>Average</t>
  </si>
  <si>
    <t>Median</t>
  </si>
  <si>
    <t>Stdev</t>
  </si>
  <si>
    <t>a 1</t>
  </si>
  <si>
    <t>b  1+2</t>
  </si>
  <si>
    <t>c 2</t>
  </si>
  <si>
    <t>d 2</t>
  </si>
  <si>
    <t>e 2</t>
  </si>
  <si>
    <t>f 2</t>
  </si>
  <si>
    <t>a 4</t>
  </si>
  <si>
    <t>b 3</t>
  </si>
  <si>
    <t>c 2.5</t>
  </si>
  <si>
    <t>d 2.5</t>
  </si>
  <si>
    <t>a 3</t>
  </si>
  <si>
    <t>b 2</t>
  </si>
  <si>
    <t>c 1</t>
  </si>
  <si>
    <t>d 1</t>
  </si>
  <si>
    <t>e 1</t>
  </si>
  <si>
    <t>f 3</t>
  </si>
  <si>
    <t>Q1Sum</t>
  </si>
  <si>
    <t>Q2Sum</t>
  </si>
  <si>
    <t>Q3Sum</t>
  </si>
  <si>
    <t>B</t>
  </si>
  <si>
    <t>A</t>
  </si>
  <si>
    <t>A-</t>
  </si>
  <si>
    <t>B+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</si>
</sst>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0"/>
      <color rgb="FF000000"/>
      <name val="Arial"/>
    </font>
    <font>
      <sz val="10"/>
      <name val="Arial"/>
    </font>
    <font>
      <b/>
      <sz val="10"/>
      <color rgb="FF333333"/>
      <name val="Arial"/>
    </font>
    <font>
      <b/>
      <u/>
      <sz val="10"/>
      <color rgb="FF333333"/>
      <name val="Arial"/>
    </font>
    <font>
      <sz val="10"/>
      <name val="Arial"/>
    </font>
    <font>
      <sz val="10"/>
      <color rgb="FF333333"/>
      <name val="Arial"/>
    </font>
    <font>
      <sz val="10"/>
      <color rgb="FF336699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336699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/>
    <xf numFmtId="0" fontId="8" fillId="0" borderId="0" xfId="0" applyFont="1" applyAlignment="1"/>
    <xf numFmtId="0" fontId="7" fillId="0" borderId="0" xfId="0" applyFont="1" applyFill="1" applyBorder="1" applyAlignment="1"/>
    <xf numFmtId="0" fontId="0" fillId="0" borderId="1" xfId="0" applyFont="1" applyBorder="1" applyAlignment="1"/>
    <xf numFmtId="0" fontId="8" fillId="0" borderId="1" xfId="0" applyFont="1" applyBorder="1" applyAlignment="1"/>
    <xf numFmtId="164" fontId="0" fillId="0" borderId="0" xfId="0" applyNumberFormat="1" applyFont="1" applyAlignment="1"/>
    <xf numFmtId="0" fontId="9" fillId="0" borderId="0" xfId="0" applyFont="1" applyAlignment="1"/>
    <xf numFmtId="0" fontId="10" fillId="0" borderId="0" xfId="0" applyFont="1" applyFill="1" applyBorder="1" applyAlignment="1"/>
    <xf numFmtId="2" fontId="0" fillId="0" borderId="1" xfId="0" applyNumberFormat="1" applyFont="1" applyBorder="1" applyAlignment="1"/>
    <xf numFmtId="2" fontId="7" fillId="0" borderId="0" xfId="0" applyNumberFormat="1" applyFont="1" applyFill="1" applyBorder="1" applyAlignment="1"/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abSelected="1" workbookViewId="0">
      <selection activeCell="G26" sqref="G26"/>
    </sheetView>
  </sheetViews>
  <sheetFormatPr defaultColWidth="14.42578125" defaultRowHeight="15.75" customHeight="1" x14ac:dyDescent="0.2"/>
  <cols>
    <col min="2" max="2" width="28.85546875" customWidth="1"/>
    <col min="3" max="3" width="20.7109375" customWidth="1"/>
    <col min="4" max="4" width="8.42578125" customWidth="1"/>
    <col min="5" max="11" width="6.5703125" customWidth="1"/>
    <col min="12" max="16" width="7" customWidth="1"/>
    <col min="17" max="17" width="6.7109375" customWidth="1"/>
    <col min="18" max="18" width="6.140625" customWidth="1"/>
    <col min="19" max="25" width="5.7109375" customWidth="1"/>
  </cols>
  <sheetData>
    <row r="1" spans="1:26" ht="15.75" customHeight="1" x14ac:dyDescent="0.2">
      <c r="A1" s="1" t="s">
        <v>0</v>
      </c>
      <c r="D1" t="s">
        <v>25</v>
      </c>
    </row>
    <row r="2" spans="1:26" ht="15.75" customHeight="1" x14ac:dyDescent="0.2">
      <c r="A2" s="1" t="s">
        <v>5</v>
      </c>
      <c r="D2" s="1" t="s">
        <v>6</v>
      </c>
      <c r="L2" t="s">
        <v>24</v>
      </c>
      <c r="R2" s="1" t="s">
        <v>7</v>
      </c>
      <c r="S2" s="1"/>
      <c r="T2" s="1"/>
      <c r="U2" s="1"/>
      <c r="V2" s="1"/>
      <c r="W2" s="1"/>
      <c r="X2" s="1"/>
      <c r="Y2" s="1"/>
    </row>
    <row r="3" spans="1:26" ht="15.75" customHeight="1" x14ac:dyDescent="0.2">
      <c r="D3" s="6" t="s">
        <v>1</v>
      </c>
      <c r="L3" s="6" t="s">
        <v>2</v>
      </c>
      <c r="R3" s="6" t="s">
        <v>3</v>
      </c>
    </row>
    <row r="4" spans="1:26" ht="15.75" customHeight="1" x14ac:dyDescent="0.2">
      <c r="A4" s="2"/>
      <c r="B4" s="3" t="s">
        <v>8</v>
      </c>
      <c r="C4" s="3" t="s">
        <v>9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34</v>
      </c>
      <c r="I4" s="3" t="s">
        <v>35</v>
      </c>
      <c r="J4" s="3" t="s">
        <v>46</v>
      </c>
      <c r="L4" t="s">
        <v>36</v>
      </c>
      <c r="M4" s="6" t="s">
        <v>37</v>
      </c>
      <c r="N4" s="6" t="s">
        <v>38</v>
      </c>
      <c r="O4" s="6" t="s">
        <v>39</v>
      </c>
      <c r="P4" s="6" t="s">
        <v>47</v>
      </c>
      <c r="Q4" s="6"/>
      <c r="R4" s="6" t="s">
        <v>40</v>
      </c>
      <c r="S4" s="6" t="s">
        <v>41</v>
      </c>
      <c r="T4" s="6" t="s">
        <v>42</v>
      </c>
      <c r="U4" s="6" t="s">
        <v>43</v>
      </c>
      <c r="V4" s="6" t="s">
        <v>44</v>
      </c>
      <c r="W4" s="6" t="s">
        <v>45</v>
      </c>
      <c r="X4" s="6" t="s">
        <v>48</v>
      </c>
      <c r="Y4" s="6" t="s">
        <v>4</v>
      </c>
      <c r="Z4" s="10" t="s">
        <v>26</v>
      </c>
    </row>
    <row r="5" spans="1:26" ht="15.75" customHeight="1" x14ac:dyDescent="0.2">
      <c r="A5" s="4">
        <v>1</v>
      </c>
      <c r="B5" s="4" t="s">
        <v>10</v>
      </c>
      <c r="C5" s="5" t="s">
        <v>11</v>
      </c>
      <c r="D5" s="5">
        <v>0</v>
      </c>
      <c r="E5" s="5">
        <v>3</v>
      </c>
      <c r="F5" s="5">
        <v>2</v>
      </c>
      <c r="G5" s="5">
        <v>0</v>
      </c>
      <c r="H5" s="5">
        <v>0</v>
      </c>
      <c r="I5" s="5">
        <v>0</v>
      </c>
      <c r="J5" s="14">
        <f t="shared" ref="J5:J11" si="0">D5+E5+F5+G5+H5+I5</f>
        <v>5</v>
      </c>
      <c r="K5" s="7"/>
      <c r="L5" s="5">
        <v>4</v>
      </c>
      <c r="M5" s="7">
        <v>3</v>
      </c>
      <c r="N5" s="7">
        <v>1.5</v>
      </c>
      <c r="O5" s="7">
        <v>2.5</v>
      </c>
      <c r="P5" s="15">
        <f t="shared" ref="P5:P11" si="1">L5+M5+N5+O5</f>
        <v>11</v>
      </c>
      <c r="Q5" s="7"/>
      <c r="R5" s="7">
        <v>1</v>
      </c>
      <c r="S5" s="7">
        <v>0.5</v>
      </c>
      <c r="T5" s="7">
        <v>1</v>
      </c>
      <c r="U5" s="7">
        <v>0.5</v>
      </c>
      <c r="V5" s="7">
        <v>0.5</v>
      </c>
      <c r="W5" s="7">
        <v>3</v>
      </c>
      <c r="X5" s="15">
        <f t="shared" ref="X5:X11" si="2">R5+S5+T5+U5+V5+W5</f>
        <v>6.5</v>
      </c>
      <c r="Y5" s="8">
        <f t="shared" ref="Y5:Y11" si="3">J5+P5+X5</f>
        <v>22.5</v>
      </c>
      <c r="Z5" t="s">
        <v>49</v>
      </c>
    </row>
    <row r="6" spans="1:26" ht="15.75" customHeight="1" x14ac:dyDescent="0.2">
      <c r="A6" s="4">
        <v>2</v>
      </c>
      <c r="B6" s="4" t="s">
        <v>12</v>
      </c>
      <c r="C6" s="5" t="s">
        <v>13</v>
      </c>
      <c r="D6" s="5">
        <v>1</v>
      </c>
      <c r="E6" s="5">
        <v>3</v>
      </c>
      <c r="F6" s="5">
        <v>0</v>
      </c>
      <c r="G6" s="5">
        <v>2</v>
      </c>
      <c r="H6" s="5">
        <v>2</v>
      </c>
      <c r="I6" s="5">
        <v>1</v>
      </c>
      <c r="J6" s="14">
        <f t="shared" si="0"/>
        <v>9</v>
      </c>
      <c r="K6" s="7"/>
      <c r="L6" s="5">
        <v>4</v>
      </c>
      <c r="M6" s="7">
        <v>3</v>
      </c>
      <c r="N6" s="7">
        <v>1</v>
      </c>
      <c r="O6" s="7">
        <v>2.5</v>
      </c>
      <c r="P6" s="15">
        <f t="shared" si="1"/>
        <v>10.5</v>
      </c>
      <c r="Q6" s="7"/>
      <c r="R6" s="7">
        <v>2</v>
      </c>
      <c r="S6" s="7">
        <v>2</v>
      </c>
      <c r="T6" s="7">
        <v>1</v>
      </c>
      <c r="U6" s="7">
        <v>1</v>
      </c>
      <c r="V6" s="7">
        <v>1</v>
      </c>
      <c r="W6" s="7">
        <v>3</v>
      </c>
      <c r="X6" s="15">
        <f t="shared" si="2"/>
        <v>10</v>
      </c>
      <c r="Y6" s="8">
        <f t="shared" si="3"/>
        <v>29.5</v>
      </c>
      <c r="Z6" t="s">
        <v>52</v>
      </c>
    </row>
    <row r="7" spans="1:26" ht="15.75" customHeight="1" x14ac:dyDescent="0.2">
      <c r="A7" s="4">
        <v>3</v>
      </c>
      <c r="B7" s="4" t="s">
        <v>14</v>
      </c>
      <c r="C7" s="5" t="s">
        <v>15</v>
      </c>
      <c r="D7" s="5">
        <v>1</v>
      </c>
      <c r="E7" s="5">
        <v>3</v>
      </c>
      <c r="F7" s="5">
        <v>2</v>
      </c>
      <c r="G7" s="5">
        <v>2</v>
      </c>
      <c r="H7" s="5">
        <v>0</v>
      </c>
      <c r="I7" s="5">
        <v>2</v>
      </c>
      <c r="J7" s="14">
        <f t="shared" si="0"/>
        <v>10</v>
      </c>
      <c r="K7" s="7"/>
      <c r="L7" s="5">
        <v>4</v>
      </c>
      <c r="M7" s="7">
        <v>3</v>
      </c>
      <c r="N7" s="7">
        <v>2.5</v>
      </c>
      <c r="O7" s="7">
        <v>2.5</v>
      </c>
      <c r="P7" s="15">
        <f t="shared" si="1"/>
        <v>12</v>
      </c>
      <c r="Q7" s="7"/>
      <c r="R7" s="7">
        <v>3</v>
      </c>
      <c r="S7" s="7">
        <v>2</v>
      </c>
      <c r="T7" s="7">
        <v>1</v>
      </c>
      <c r="U7" s="7">
        <v>1</v>
      </c>
      <c r="V7" s="7">
        <v>0</v>
      </c>
      <c r="W7" s="7">
        <v>3</v>
      </c>
      <c r="X7" s="15">
        <f t="shared" si="2"/>
        <v>10</v>
      </c>
      <c r="Y7" s="8">
        <f t="shared" si="3"/>
        <v>32</v>
      </c>
      <c r="Z7" t="s">
        <v>51</v>
      </c>
    </row>
    <row r="8" spans="1:26" ht="15.75" customHeight="1" x14ac:dyDescent="0.2">
      <c r="A8" s="4">
        <v>4</v>
      </c>
      <c r="B8" s="4" t="s">
        <v>16</v>
      </c>
      <c r="C8" s="5" t="s">
        <v>17</v>
      </c>
      <c r="D8" s="5">
        <v>1</v>
      </c>
      <c r="E8" s="5">
        <v>3</v>
      </c>
      <c r="F8" s="5">
        <v>2</v>
      </c>
      <c r="G8" s="5">
        <v>2</v>
      </c>
      <c r="H8" s="5">
        <v>1</v>
      </c>
      <c r="I8" s="5">
        <v>2</v>
      </c>
      <c r="J8" s="14">
        <f>D8+E8+F8+G8+H8+I8</f>
        <v>11</v>
      </c>
      <c r="K8" s="7"/>
      <c r="L8" s="5">
        <v>4</v>
      </c>
      <c r="M8" s="7">
        <v>3</v>
      </c>
      <c r="N8" s="7">
        <v>2.5</v>
      </c>
      <c r="O8" s="7">
        <v>2</v>
      </c>
      <c r="P8" s="15">
        <f t="shared" si="1"/>
        <v>11.5</v>
      </c>
      <c r="Q8" s="7"/>
      <c r="R8" s="7">
        <v>2</v>
      </c>
      <c r="S8" s="7">
        <v>2</v>
      </c>
      <c r="T8" s="7">
        <v>1</v>
      </c>
      <c r="U8" s="7">
        <v>1</v>
      </c>
      <c r="V8" s="7">
        <v>1</v>
      </c>
      <c r="W8" s="7">
        <v>3</v>
      </c>
      <c r="X8" s="15">
        <f t="shared" si="2"/>
        <v>10</v>
      </c>
      <c r="Y8" s="8">
        <f t="shared" si="3"/>
        <v>32.5</v>
      </c>
      <c r="Z8" t="s">
        <v>51</v>
      </c>
    </row>
    <row r="9" spans="1:26" ht="15.75" customHeight="1" x14ac:dyDescent="0.2">
      <c r="A9" s="4">
        <v>5</v>
      </c>
      <c r="B9" s="4" t="s">
        <v>18</v>
      </c>
      <c r="C9" s="5" t="s">
        <v>19</v>
      </c>
      <c r="D9" s="5">
        <v>0.5</v>
      </c>
      <c r="E9" s="5">
        <v>3</v>
      </c>
      <c r="F9" s="5">
        <v>2</v>
      </c>
      <c r="G9" s="5">
        <v>2</v>
      </c>
      <c r="H9" s="5">
        <v>2</v>
      </c>
      <c r="I9" s="5">
        <v>2</v>
      </c>
      <c r="J9" s="14">
        <f t="shared" si="0"/>
        <v>11.5</v>
      </c>
      <c r="K9" s="7"/>
      <c r="L9" s="5">
        <v>4</v>
      </c>
      <c r="M9" s="7">
        <v>1.5</v>
      </c>
      <c r="N9" s="7">
        <v>1</v>
      </c>
      <c r="O9" s="7">
        <v>0</v>
      </c>
      <c r="P9" s="15">
        <f t="shared" si="1"/>
        <v>6.5</v>
      </c>
      <c r="Q9" s="7"/>
      <c r="R9" s="7">
        <v>1</v>
      </c>
      <c r="S9" s="7">
        <v>2</v>
      </c>
      <c r="T9" s="7">
        <v>1</v>
      </c>
      <c r="U9" s="7">
        <v>1</v>
      </c>
      <c r="V9" s="7">
        <v>1</v>
      </c>
      <c r="W9" s="7">
        <v>3</v>
      </c>
      <c r="X9" s="15">
        <f t="shared" si="2"/>
        <v>9</v>
      </c>
      <c r="Y9" s="8">
        <f t="shared" si="3"/>
        <v>27</v>
      </c>
      <c r="Z9" t="s">
        <v>52</v>
      </c>
    </row>
    <row r="10" spans="1:26" ht="15.75" customHeight="1" x14ac:dyDescent="0.2">
      <c r="A10" s="4">
        <v>6</v>
      </c>
      <c r="B10" s="4" t="s">
        <v>20</v>
      </c>
      <c r="C10" s="5" t="s">
        <v>21</v>
      </c>
      <c r="D10" s="5">
        <v>1</v>
      </c>
      <c r="E10" s="5">
        <v>3</v>
      </c>
      <c r="F10" s="5">
        <v>2</v>
      </c>
      <c r="G10" s="5">
        <v>2</v>
      </c>
      <c r="H10" s="5">
        <v>2</v>
      </c>
      <c r="I10" s="5">
        <v>2</v>
      </c>
      <c r="J10" s="14">
        <f t="shared" si="0"/>
        <v>12</v>
      </c>
      <c r="K10" s="7"/>
      <c r="L10" s="5">
        <v>4</v>
      </c>
      <c r="M10" s="7">
        <v>3</v>
      </c>
      <c r="N10" s="7">
        <v>2.5</v>
      </c>
      <c r="O10" s="7">
        <v>2.5</v>
      </c>
      <c r="P10" s="15">
        <f t="shared" si="1"/>
        <v>12</v>
      </c>
      <c r="Q10" s="7"/>
      <c r="R10" s="7">
        <v>3</v>
      </c>
      <c r="S10" s="7">
        <v>2</v>
      </c>
      <c r="T10" s="7">
        <v>1</v>
      </c>
      <c r="U10" s="7">
        <v>0.5</v>
      </c>
      <c r="V10" s="7">
        <v>1</v>
      </c>
      <c r="W10" s="7">
        <v>3</v>
      </c>
      <c r="X10" s="15">
        <f t="shared" si="2"/>
        <v>10.5</v>
      </c>
      <c r="Y10" s="8">
        <f t="shared" si="3"/>
        <v>34.5</v>
      </c>
      <c r="Z10" t="s">
        <v>50</v>
      </c>
    </row>
    <row r="11" spans="1:26" ht="15.75" customHeight="1" x14ac:dyDescent="0.2">
      <c r="A11" s="4">
        <v>7</v>
      </c>
      <c r="B11" s="4" t="s">
        <v>22</v>
      </c>
      <c r="C11" s="5" t="s">
        <v>23</v>
      </c>
      <c r="D11" s="5">
        <v>0</v>
      </c>
      <c r="E11" s="5">
        <v>3</v>
      </c>
      <c r="F11" s="5">
        <v>2</v>
      </c>
      <c r="G11" s="5">
        <v>2</v>
      </c>
      <c r="H11" s="5">
        <v>0</v>
      </c>
      <c r="I11" s="5">
        <v>0</v>
      </c>
      <c r="J11" s="14">
        <f t="shared" si="0"/>
        <v>7</v>
      </c>
      <c r="K11" s="7"/>
      <c r="L11" s="5">
        <v>4</v>
      </c>
      <c r="M11" s="7">
        <v>2</v>
      </c>
      <c r="N11" s="7">
        <v>0</v>
      </c>
      <c r="O11" s="7">
        <v>0</v>
      </c>
      <c r="P11" s="15">
        <f t="shared" si="1"/>
        <v>6</v>
      </c>
      <c r="Q11" s="7"/>
      <c r="R11" s="7">
        <v>2</v>
      </c>
      <c r="S11" s="7">
        <v>1</v>
      </c>
      <c r="T11" s="7">
        <v>1</v>
      </c>
      <c r="U11" s="7">
        <v>1</v>
      </c>
      <c r="V11" s="7">
        <v>1</v>
      </c>
      <c r="W11" s="7">
        <v>3</v>
      </c>
      <c r="X11" s="15">
        <f t="shared" si="2"/>
        <v>9</v>
      </c>
      <c r="Y11" s="8">
        <f t="shared" si="3"/>
        <v>22</v>
      </c>
      <c r="Z11" t="s">
        <v>49</v>
      </c>
    </row>
    <row r="12" spans="1:26" s="11" customFormat="1" ht="15.75" customHeight="1" x14ac:dyDescent="0.2">
      <c r="C12" s="12" t="s">
        <v>27</v>
      </c>
      <c r="D12" s="16">
        <f>AVERAGE(D5:D11)</f>
        <v>0.6428571428571429</v>
      </c>
      <c r="E12" s="16">
        <f t="shared" ref="E12:Y12" si="4">AVERAGE(E5:E11)</f>
        <v>3</v>
      </c>
      <c r="F12" s="16">
        <f t="shared" si="4"/>
        <v>1.7142857142857142</v>
      </c>
      <c r="G12" s="16">
        <f t="shared" si="4"/>
        <v>1.7142857142857142</v>
      </c>
      <c r="H12" s="16">
        <f t="shared" si="4"/>
        <v>1</v>
      </c>
      <c r="I12" s="16">
        <f t="shared" si="4"/>
        <v>1.2857142857142858</v>
      </c>
      <c r="J12" s="16">
        <f t="shared" si="4"/>
        <v>9.3571428571428577</v>
      </c>
      <c r="K12" s="16"/>
      <c r="L12" s="16">
        <f t="shared" si="4"/>
        <v>4</v>
      </c>
      <c r="M12" s="16">
        <f t="shared" si="4"/>
        <v>2.6428571428571428</v>
      </c>
      <c r="N12" s="16">
        <f t="shared" si="4"/>
        <v>1.5714285714285714</v>
      </c>
      <c r="O12" s="16">
        <f t="shared" si="4"/>
        <v>1.7142857142857142</v>
      </c>
      <c r="P12" s="16">
        <f t="shared" si="4"/>
        <v>9.9285714285714288</v>
      </c>
      <c r="Q12" s="16"/>
      <c r="R12" s="16">
        <f t="shared" si="4"/>
        <v>2</v>
      </c>
      <c r="S12" s="16">
        <f t="shared" si="4"/>
        <v>1.6428571428571428</v>
      </c>
      <c r="T12" s="16">
        <f t="shared" si="4"/>
        <v>1</v>
      </c>
      <c r="U12" s="16">
        <f t="shared" si="4"/>
        <v>0.8571428571428571</v>
      </c>
      <c r="V12" s="16">
        <f t="shared" si="4"/>
        <v>0.7857142857142857</v>
      </c>
      <c r="W12" s="16">
        <f t="shared" si="4"/>
        <v>3</v>
      </c>
      <c r="X12" s="16">
        <f t="shared" si="4"/>
        <v>9.2857142857142865</v>
      </c>
      <c r="Y12" s="16">
        <f t="shared" si="4"/>
        <v>28.571428571428573</v>
      </c>
    </row>
    <row r="13" spans="1:26" ht="15.75" customHeight="1" x14ac:dyDescent="0.2">
      <c r="C13" s="9" t="s">
        <v>28</v>
      </c>
      <c r="D13" s="17">
        <f>MEDIAN(D5:D11)</f>
        <v>1</v>
      </c>
      <c r="E13" s="17">
        <f t="shared" ref="E13:Y13" si="5">MEDIAN(E5:E11)</f>
        <v>3</v>
      </c>
      <c r="F13" s="17">
        <f t="shared" si="5"/>
        <v>2</v>
      </c>
      <c r="G13" s="17">
        <f t="shared" si="5"/>
        <v>2</v>
      </c>
      <c r="H13" s="17">
        <f t="shared" si="5"/>
        <v>1</v>
      </c>
      <c r="I13" s="17">
        <f t="shared" si="5"/>
        <v>2</v>
      </c>
      <c r="J13" s="17">
        <f t="shared" si="5"/>
        <v>10</v>
      </c>
      <c r="K13" s="17"/>
      <c r="L13" s="17">
        <f t="shared" si="5"/>
        <v>4</v>
      </c>
      <c r="M13" s="17">
        <f t="shared" si="5"/>
        <v>3</v>
      </c>
      <c r="N13" s="17">
        <f t="shared" si="5"/>
        <v>1.5</v>
      </c>
      <c r="O13" s="17">
        <f t="shared" si="5"/>
        <v>2.5</v>
      </c>
      <c r="P13" s="17">
        <f t="shared" si="5"/>
        <v>11</v>
      </c>
      <c r="Q13" s="17"/>
      <c r="R13" s="17">
        <f t="shared" si="5"/>
        <v>2</v>
      </c>
      <c r="S13" s="17">
        <f t="shared" si="5"/>
        <v>2</v>
      </c>
      <c r="T13" s="17">
        <f t="shared" si="5"/>
        <v>1</v>
      </c>
      <c r="U13" s="17">
        <f t="shared" si="5"/>
        <v>1</v>
      </c>
      <c r="V13" s="17">
        <f t="shared" si="5"/>
        <v>1</v>
      </c>
      <c r="W13" s="17">
        <f t="shared" si="5"/>
        <v>3</v>
      </c>
      <c r="X13" s="17">
        <f t="shared" si="5"/>
        <v>10</v>
      </c>
      <c r="Y13" s="17">
        <f t="shared" si="5"/>
        <v>29.5</v>
      </c>
      <c r="Z13" s="10"/>
    </row>
    <row r="14" spans="1:26" ht="15.75" customHeight="1" x14ac:dyDescent="0.2">
      <c r="C14" s="9" t="s">
        <v>29</v>
      </c>
      <c r="D14" s="18">
        <f>STDEV(D5:D11)</f>
        <v>0.47559486560567094</v>
      </c>
      <c r="E14" s="18">
        <f t="shared" ref="E14:Y14" si="6">STDEV(E5:E11)</f>
        <v>0</v>
      </c>
      <c r="F14" s="18">
        <f t="shared" si="6"/>
        <v>0.75592894601845428</v>
      </c>
      <c r="G14" s="18">
        <f t="shared" si="6"/>
        <v>0.75592894601845428</v>
      </c>
      <c r="H14" s="18">
        <f t="shared" si="6"/>
        <v>1</v>
      </c>
      <c r="I14" s="18">
        <f t="shared" si="6"/>
        <v>0.95118973121134187</v>
      </c>
      <c r="J14" s="18">
        <f t="shared" si="6"/>
        <v>2.5611567327135241</v>
      </c>
      <c r="K14" s="18"/>
      <c r="L14" s="18">
        <f t="shared" si="6"/>
        <v>0</v>
      </c>
      <c r="M14" s="18">
        <f t="shared" si="6"/>
        <v>0.62678317052800836</v>
      </c>
      <c r="N14" s="18">
        <f t="shared" si="6"/>
        <v>0.97590007294853331</v>
      </c>
      <c r="O14" s="18">
        <f t="shared" si="6"/>
        <v>1.185226520443204</v>
      </c>
      <c r="P14" s="18">
        <f t="shared" si="6"/>
        <v>2.5727509827123982</v>
      </c>
      <c r="Q14" s="18"/>
      <c r="R14" s="18">
        <f t="shared" si="6"/>
        <v>0.81649658092772603</v>
      </c>
      <c r="S14" s="18">
        <f t="shared" si="6"/>
        <v>0.6267831705280088</v>
      </c>
      <c r="T14" s="18">
        <f t="shared" si="6"/>
        <v>0</v>
      </c>
      <c r="U14" s="18">
        <f t="shared" si="6"/>
        <v>0.24397501823713316</v>
      </c>
      <c r="V14" s="18">
        <f t="shared" si="6"/>
        <v>0.3933978962347216</v>
      </c>
      <c r="W14" s="18">
        <f t="shared" si="6"/>
        <v>0</v>
      </c>
      <c r="X14" s="18">
        <f t="shared" si="6"/>
        <v>1.349603116263657</v>
      </c>
      <c r="Y14" s="18">
        <f t="shared" si="6"/>
        <v>4.9280538030458052</v>
      </c>
      <c r="Z14" s="13"/>
    </row>
  </sheetData>
  <sortState ref="AA20:AA26">
    <sortCondition ref="AA2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sgoh</dc:creator>
  <cp:lastModifiedBy>sgoh</cp:lastModifiedBy>
  <cp:lastPrinted>2015-05-06T15:49:50Z</cp:lastPrinted>
  <dcterms:created xsi:type="dcterms:W3CDTF">2015-05-07T23:42:38Z</dcterms:created>
  <dcterms:modified xsi:type="dcterms:W3CDTF">2015-05-08T01:15:07Z</dcterms:modified>
</cp:coreProperties>
</file>