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g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<sst xmlns="http://schemas.openxmlformats.org/spreadsheetml/2006/main" count="106" uniqueCount="93">
  <si>
    <t xml:space="preserve">Source:</t>
  </si>
  <si>
    <t xml:space="preserve">/home/william/Documents/Projects/RMABadge/Badges/Dragos/Schematics/V2/dragos.sch</t>
  </si>
  <si>
    <t xml:space="preserve">Date:</t>
  </si>
  <si>
    <t xml:space="preserve">Thu 10 Oct 2019 12:09:20 PM CDT</t>
  </si>
  <si>
    <t xml:space="preserve">Tool:</t>
  </si>
  <si>
    <t xml:space="preserve">Eeschema 5.1.4</t>
  </si>
  <si>
    <t xml:space="preserve">Component Count:</t>
  </si>
  <si>
    <t xml:space="preserve">Ref</t>
  </si>
  <si>
    <t xml:space="preserve">Qnty</t>
  </si>
  <si>
    <t xml:space="preserve">Price each</t>
  </si>
  <si>
    <t xml:space="preserve">Value</t>
  </si>
  <si>
    <t xml:space="preserve">Cmp name</t>
  </si>
  <si>
    <t xml:space="preserve">Footprint</t>
  </si>
  <si>
    <t xml:space="preserve">Description</t>
  </si>
  <si>
    <t xml:space="preserve">Vendor</t>
  </si>
  <si>
    <t xml:space="preserve">C1, </t>
  </si>
  <si>
    <t xml:space="preserve">4.7uF</t>
  </si>
  <si>
    <t xml:space="preserve">C_Small</t>
  </si>
  <si>
    <t xml:space="preserve">Capacitor_SMD:C_0805_2012Metric</t>
  </si>
  <si>
    <t xml:space="preserve">Unpolarized capacitor, small symbol</t>
  </si>
  <si>
    <t xml:space="preserve">C2, C3, </t>
  </si>
  <si>
    <t xml:space="preserve">1uF</t>
  </si>
  <si>
    <t xml:space="preserve">D1, </t>
  </si>
  <si>
    <t xml:space="preserve">LED_BGRA</t>
  </si>
  <si>
    <t xml:space="preserve">Dragos:EKINGLUX-E6</t>
  </si>
  <si>
    <t xml:space="preserve">RGB LED, blue/green/red/anode</t>
  </si>
  <si>
    <t xml:space="preserve">D2, </t>
  </si>
  <si>
    <t xml:space="preserve">LED</t>
  </si>
  <si>
    <t xml:space="preserve">LED_SMD:LED_0603_1608Metric</t>
  </si>
  <si>
    <t xml:space="preserve">Light emitting diode</t>
  </si>
  <si>
    <t xml:space="preserve">D3, </t>
  </si>
  <si>
    <t xml:space="preserve">LED_ALT</t>
  </si>
  <si>
    <t xml:space="preserve">Dragos:T776-ReverseMountLED</t>
  </si>
  <si>
    <t xml:space="preserve">Light emitting diode, filled shape</t>
  </si>
  <si>
    <t xml:space="preserve">J2, </t>
  </si>
  <si>
    <t xml:space="preserve">Oled</t>
  </si>
  <si>
    <t xml:space="preserve">Conn_01x04-badge-rescue</t>
  </si>
  <si>
    <t xml:space="preserve">Dragos:Oled</t>
  </si>
  <si>
    <t xml:space="preserve">J3, </t>
  </si>
  <si>
    <t xml:space="preserve">AA Batteries </t>
  </si>
  <si>
    <t xml:space="preserve">Dragos:AA</t>
  </si>
  <si>
    <t xml:space="preserve">J7, </t>
  </si>
  <si>
    <t xml:space="preserve">USB_C_Receptacle</t>
  </si>
  <si>
    <t xml:space="preserve">Tests:USB_C_Receptical-Jing</t>
  </si>
  <si>
    <t xml:space="preserve">USB Full-Featured Type-C Receptacle connector</t>
  </si>
  <si>
    <t xml:space="preserve">Power-&gt;1, </t>
  </si>
  <si>
    <t xml:space="preserve"> </t>
  </si>
  <si>
    <t xml:space="preserve">SW_SPDT</t>
  </si>
  <si>
    <t xml:space="preserve">BreadBoardPwr:SK-3296S_switch</t>
  </si>
  <si>
    <t xml:space="preserve">Switch, single pole double throw</t>
  </si>
  <si>
    <t xml:space="preserve">R14, </t>
  </si>
  <si>
    <t xml:space="preserve">4k7</t>
  </si>
  <si>
    <t xml:space="preserve">R_Small</t>
  </si>
  <si>
    <t xml:space="preserve">Resistor_SMD:R_0805_2012Metric</t>
  </si>
  <si>
    <t xml:space="preserve">Resistor, small symbol</t>
  </si>
  <si>
    <t xml:space="preserve">RN1, </t>
  </si>
  <si>
    <t xml:space="preserve">10k</t>
  </si>
  <si>
    <t xml:space="preserve">R_Pack02</t>
  </si>
  <si>
    <t xml:space="preserve">Resistor_SMD:R_Array_Concave_2x0603</t>
  </si>
  <si>
    <t xml:space="preserve">2 resistor network, parallel topology, DIP package</t>
  </si>
  <si>
    <t xml:space="preserve">RN2, </t>
  </si>
  <si>
    <t xml:space="preserve">27ohm</t>
  </si>
  <si>
    <t xml:space="preserve">R_Pack04</t>
  </si>
  <si>
    <t xml:space="preserve">Resistor_SMD:R_Array_Convex_4x0603</t>
  </si>
  <si>
    <t xml:space="preserve">4 resistor network, parallel topology, DIP package</t>
  </si>
  <si>
    <t xml:space="preserve">RN3, </t>
  </si>
  <si>
    <t xml:space="preserve">SW2, SW4, </t>
  </si>
  <si>
    <t xml:space="preserve">SW_DIP_x01</t>
  </si>
  <si>
    <t xml:space="preserve">Dragos:1TS002E-2500-2500-CT-HYP-Button</t>
  </si>
  <si>
    <t xml:space="preserve">1x DIP Switch, Single Pole Single Throw (SPST) switch, small symbol</t>
  </si>
  <si>
    <t xml:space="preserve">U1, </t>
  </si>
  <si>
    <t xml:space="preserve">BMD-340-A-R</t>
  </si>
  <si>
    <t xml:space="preserve">BMD-340-A-R-BMD-340-A-R</t>
  </si>
  <si>
    <t xml:space="preserve">Dragos:RIGADO_BMD-340-A-R</t>
  </si>
  <si>
    <t xml:space="preserve">U2, </t>
  </si>
  <si>
    <t xml:space="preserve">TLV1117-33</t>
  </si>
  <si>
    <t xml:space="preserve">Package_TO_SOT_SMD:SOT-223-3_TabPin2</t>
  </si>
  <si>
    <t xml:space="preserve">800mA Low-Dropout Linear Regulator, 3.3V fixed output, TO-220/TO-252/TO-263/SOT-223</t>
  </si>
  <si>
    <t xml:space="preserve">U5, </t>
  </si>
  <si>
    <t xml:space="preserve">K1-5202UA-03(5Way_Switch)</t>
  </si>
  <si>
    <t xml:space="preserve">K1-5202UA-03(5Way_Switch)-Dragos</t>
  </si>
  <si>
    <t xml:space="preserve">Dragos:K1-5202UA-03(5way-switch)</t>
  </si>
  <si>
    <t xml:space="preserve">Batteries</t>
  </si>
  <si>
    <t xml:space="preserve">Sub total:</t>
  </si>
  <si>
    <t xml:space="preserve">PCBs each</t>
  </si>
  <si>
    <t xml:space="preserve">Parts for 300:</t>
  </si>
  <si>
    <t xml:space="preserve">PCB Shipping</t>
  </si>
  <si>
    <t xml:space="preserve">Batt Holder Ship</t>
  </si>
  <si>
    <t xml:space="preserve">Display Shipping</t>
  </si>
  <si>
    <t xml:space="preserve">LCSC Shipping</t>
  </si>
  <si>
    <t xml:space="preserve">Assembly Each</t>
  </si>
  <si>
    <t xml:space="preserve">Assembly Total:</t>
  </si>
  <si>
    <t xml:space="preserve">Final 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</si>
</sst>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7" activeCellId="0" sqref="D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59"/>
    <col collapsed="false" customWidth="true" hidden="false" outlineLevel="0" max="2" min="2" style="0" width="12.5"/>
    <col collapsed="false" customWidth="true" hidden="false" outlineLevel="0" max="3" min="3" style="0" width="15.96"/>
    <col collapsed="false" customWidth="true" hidden="false" outlineLevel="0" max="4" min="4" style="0" width="19.31"/>
    <col collapsed="false" customWidth="true" hidden="false" outlineLevel="0" max="5" min="5" style="0" width="25.33"/>
    <col collapsed="false" customWidth="true" hidden="false" outlineLevel="0" max="6" min="6" style="0" width="31.58"/>
    <col collapsed="false" customWidth="true" hidden="false" outlineLevel="0" max="7" min="7" style="0" width="56.04"/>
    <col collapsed="false" customWidth="true" hidden="false" outlineLevel="0" max="8" min="8" style="0" width="144.13"/>
    <col collapsed="false" customWidth="true" hidden="false" outlineLevel="0" max="9" min="9" style="0" width="7.1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n">
        <v>21</v>
      </c>
    </row>
    <row r="5" customFormat="false" ht="12.8" hidden="false" customHeight="false" outlineLevel="0" collapsed="false">
      <c r="A5" s="1" t="s">
        <v>7</v>
      </c>
      <c r="B5" s="1" t="s">
        <v>8</v>
      </c>
      <c r="C5" s="1" t="s">
        <v>9</v>
      </c>
      <c r="D5" s="1"/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</row>
    <row r="6" customFormat="false" ht="12.8" hidden="false" customHeight="false" outlineLevel="0" collapsed="false">
      <c r="A6" s="0" t="s">
        <v>15</v>
      </c>
      <c r="B6" s="0" t="n">
        <v>1</v>
      </c>
      <c r="C6" s="2" t="n">
        <v>0.01224</v>
      </c>
      <c r="D6" s="2" t="n">
        <f aca="false">B6*C6</f>
        <v>0.01224</v>
      </c>
      <c r="E6" s="0" t="s">
        <v>16</v>
      </c>
      <c r="F6" s="0" t="s">
        <v>17</v>
      </c>
      <c r="G6" s="0" t="s">
        <v>18</v>
      </c>
      <c r="H6" s="0" t="s">
        <v>19</v>
      </c>
    </row>
    <row r="7" customFormat="false" ht="12.8" hidden="false" customHeight="false" outlineLevel="0" collapsed="false">
      <c r="A7" s="0" t="s">
        <v>20</v>
      </c>
      <c r="B7" s="0" t="n">
        <v>2</v>
      </c>
      <c r="C7" s="2" t="n">
        <v>0.0065</v>
      </c>
      <c r="D7" s="2" t="n">
        <f aca="false">B7*C7</f>
        <v>0.013</v>
      </c>
      <c r="E7" s="0" t="s">
        <v>21</v>
      </c>
      <c r="F7" s="0" t="s">
        <v>17</v>
      </c>
      <c r="G7" s="0" t="s">
        <v>18</v>
      </c>
      <c r="H7" s="0" t="s">
        <v>19</v>
      </c>
    </row>
    <row r="8" customFormat="false" ht="12.8" hidden="false" customHeight="false" outlineLevel="0" collapsed="false">
      <c r="A8" s="0" t="s">
        <v>22</v>
      </c>
      <c r="B8" s="0" t="n">
        <v>1</v>
      </c>
      <c r="C8" s="2" t="n">
        <v>0.0324</v>
      </c>
      <c r="D8" s="2" t="n">
        <f aca="false">B8*C8</f>
        <v>0.0324</v>
      </c>
      <c r="E8" s="0" t="s">
        <v>23</v>
      </c>
      <c r="F8" s="0" t="s">
        <v>23</v>
      </c>
      <c r="G8" s="0" t="s">
        <v>24</v>
      </c>
      <c r="H8" s="0" t="s">
        <v>25</v>
      </c>
    </row>
    <row r="9" customFormat="false" ht="12.8" hidden="false" customHeight="false" outlineLevel="0" collapsed="false">
      <c r="A9" s="0" t="s">
        <v>26</v>
      </c>
      <c r="B9" s="0" t="n">
        <v>1</v>
      </c>
      <c r="C9" s="2" t="n">
        <v>0.004</v>
      </c>
      <c r="D9" s="2" t="n">
        <f aca="false">B9*C9</f>
        <v>0.004</v>
      </c>
      <c r="E9" s="0" t="s">
        <v>27</v>
      </c>
      <c r="F9" s="0" t="s">
        <v>27</v>
      </c>
      <c r="G9" s="0" t="s">
        <v>28</v>
      </c>
      <c r="H9" s="0" t="s">
        <v>29</v>
      </c>
    </row>
    <row r="10" customFormat="false" ht="12.8" hidden="false" customHeight="false" outlineLevel="0" collapsed="false">
      <c r="A10" s="0" t="s">
        <v>30</v>
      </c>
      <c r="B10" s="0" t="n">
        <v>1</v>
      </c>
      <c r="C10" s="2" t="n">
        <v>0.4</v>
      </c>
      <c r="D10" s="2" t="n">
        <f aca="false">B10*C10</f>
        <v>0.4</v>
      </c>
      <c r="E10" s="0" t="s">
        <v>31</v>
      </c>
      <c r="F10" s="0" t="s">
        <v>31</v>
      </c>
      <c r="G10" s="0" t="s">
        <v>32</v>
      </c>
      <c r="H10" s="0" t="s">
        <v>33</v>
      </c>
    </row>
    <row r="11" customFormat="false" ht="12.8" hidden="false" customHeight="false" outlineLevel="0" collapsed="false">
      <c r="A11" s="0" t="s">
        <v>34</v>
      </c>
      <c r="B11" s="0" t="n">
        <v>1</v>
      </c>
      <c r="C11" s="2" t="n">
        <v>5.25</v>
      </c>
      <c r="D11" s="2" t="n">
        <f aca="false">B11*C11</f>
        <v>5.25</v>
      </c>
      <c r="E11" s="0" t="s">
        <v>35</v>
      </c>
      <c r="F11" s="0" t="s">
        <v>36</v>
      </c>
      <c r="G11" s="0" t="s">
        <v>37</v>
      </c>
    </row>
    <row r="12" customFormat="false" ht="12.8" hidden="false" customHeight="false" outlineLevel="0" collapsed="false">
      <c r="A12" s="0" t="s">
        <v>38</v>
      </c>
      <c r="B12" s="0" t="n">
        <v>4</v>
      </c>
      <c r="C12" s="2" t="n">
        <v>0.08</v>
      </c>
      <c r="D12" s="2" t="n">
        <f aca="false">B12*C12</f>
        <v>0.32</v>
      </c>
      <c r="E12" s="0" t="s">
        <v>39</v>
      </c>
      <c r="F12" s="0" t="s">
        <v>36</v>
      </c>
      <c r="G12" s="0" t="s">
        <v>40</v>
      </c>
    </row>
    <row r="13" customFormat="false" ht="12.8" hidden="false" customHeight="false" outlineLevel="0" collapsed="false">
      <c r="A13" s="0" t="s">
        <v>41</v>
      </c>
      <c r="B13" s="0" t="n">
        <v>1</v>
      </c>
      <c r="C13" s="2" t="n">
        <v>0.2727</v>
      </c>
      <c r="D13" s="2" t="n">
        <f aca="false">B13*C13</f>
        <v>0.2727</v>
      </c>
      <c r="E13" s="0" t="s">
        <v>42</v>
      </c>
      <c r="F13" s="0" t="s">
        <v>42</v>
      </c>
      <c r="G13" s="0" t="s">
        <v>43</v>
      </c>
      <c r="H13" s="0" t="s">
        <v>44</v>
      </c>
    </row>
    <row r="14" customFormat="false" ht="12.8" hidden="false" customHeight="false" outlineLevel="0" collapsed="false">
      <c r="A14" s="0" t="s">
        <v>45</v>
      </c>
      <c r="B14" s="0" t="n">
        <v>1</v>
      </c>
      <c r="C14" s="2" t="n">
        <v>0.0497</v>
      </c>
      <c r="D14" s="2" t="n">
        <f aca="false">B14*C14</f>
        <v>0.0497</v>
      </c>
      <c r="E14" s="0" t="s">
        <v>46</v>
      </c>
      <c r="F14" s="0" t="s">
        <v>47</v>
      </c>
      <c r="G14" s="0" t="s">
        <v>48</v>
      </c>
      <c r="H14" s="0" t="s">
        <v>49</v>
      </c>
    </row>
    <row r="15" customFormat="false" ht="12.8" hidden="false" customHeight="false" outlineLevel="0" collapsed="false">
      <c r="A15" s="0" t="s">
        <v>50</v>
      </c>
      <c r="B15" s="0" t="n">
        <v>1</v>
      </c>
      <c r="C15" s="2" t="n">
        <v>0.0011</v>
      </c>
      <c r="D15" s="2" t="n">
        <f aca="false">B15*C15</f>
        <v>0.0011</v>
      </c>
      <c r="E15" s="0" t="s">
        <v>51</v>
      </c>
      <c r="F15" s="0" t="s">
        <v>52</v>
      </c>
      <c r="G15" s="0" t="s">
        <v>53</v>
      </c>
      <c r="H15" s="0" t="s">
        <v>54</v>
      </c>
    </row>
    <row r="16" customFormat="false" ht="12.8" hidden="false" customHeight="false" outlineLevel="0" collapsed="false">
      <c r="A16" s="0" t="s">
        <v>55</v>
      </c>
      <c r="B16" s="0" t="n">
        <v>1</v>
      </c>
      <c r="C16" s="2" t="n">
        <v>0.0024</v>
      </c>
      <c r="D16" s="2" t="n">
        <f aca="false">B16*C16</f>
        <v>0.0024</v>
      </c>
      <c r="E16" s="0" t="s">
        <v>56</v>
      </c>
      <c r="F16" s="0" t="s">
        <v>57</v>
      </c>
      <c r="G16" s="0" t="s">
        <v>58</v>
      </c>
      <c r="H16" s="0" t="s">
        <v>59</v>
      </c>
    </row>
    <row r="17" customFormat="false" ht="12.8" hidden="false" customHeight="false" outlineLevel="0" collapsed="false">
      <c r="A17" s="0" t="s">
        <v>60</v>
      </c>
      <c r="B17" s="0" t="n">
        <v>1</v>
      </c>
      <c r="C17" s="2" t="n">
        <v>0.0025</v>
      </c>
      <c r="D17" s="2" t="n">
        <f aca="false">B17*C17</f>
        <v>0.0025</v>
      </c>
      <c r="E17" s="0" t="s">
        <v>61</v>
      </c>
      <c r="F17" s="0" t="s">
        <v>62</v>
      </c>
      <c r="G17" s="0" t="s">
        <v>63</v>
      </c>
      <c r="H17" s="0" t="s">
        <v>64</v>
      </c>
    </row>
    <row r="18" customFormat="false" ht="12.8" hidden="false" customHeight="false" outlineLevel="0" collapsed="false">
      <c r="A18" s="0" t="s">
        <v>65</v>
      </c>
      <c r="B18" s="0" t="n">
        <v>1</v>
      </c>
      <c r="C18" s="2" t="n">
        <v>0.0038</v>
      </c>
      <c r="D18" s="2" t="n">
        <f aca="false">B18*C18</f>
        <v>0.0038</v>
      </c>
      <c r="E18" s="0" t="n">
        <v>270</v>
      </c>
      <c r="F18" s="0" t="s">
        <v>62</v>
      </c>
      <c r="G18" s="0" t="s">
        <v>63</v>
      </c>
      <c r="H18" s="0" t="s">
        <v>64</v>
      </c>
    </row>
    <row r="19" customFormat="false" ht="12.8" hidden="false" customHeight="false" outlineLevel="0" collapsed="false">
      <c r="A19" s="0" t="s">
        <v>66</v>
      </c>
      <c r="B19" s="0" t="n">
        <v>2</v>
      </c>
      <c r="C19" s="2" t="n">
        <v>0.0182</v>
      </c>
      <c r="D19" s="2" t="n">
        <f aca="false">B19*C19</f>
        <v>0.0364</v>
      </c>
      <c r="E19" s="0" t="s">
        <v>67</v>
      </c>
      <c r="F19" s="0" t="s">
        <v>67</v>
      </c>
      <c r="G19" s="0" t="s">
        <v>68</v>
      </c>
      <c r="H19" s="0" t="s">
        <v>69</v>
      </c>
    </row>
    <row r="20" customFormat="false" ht="12.8" hidden="false" customHeight="false" outlineLevel="0" collapsed="false">
      <c r="A20" s="0" t="s">
        <v>70</v>
      </c>
      <c r="B20" s="0" t="n">
        <v>1</v>
      </c>
      <c r="C20" s="2" t="n">
        <v>8.298</v>
      </c>
      <c r="D20" s="2" t="n">
        <f aca="false">B20*C20</f>
        <v>8.298</v>
      </c>
      <c r="E20" s="0" t="s">
        <v>71</v>
      </c>
      <c r="F20" s="0" t="s">
        <v>72</v>
      </c>
      <c r="G20" s="0" t="s">
        <v>73</v>
      </c>
    </row>
    <row r="21" customFormat="false" ht="12.8" hidden="false" customHeight="false" outlineLevel="0" collapsed="false">
      <c r="A21" s="0" t="s">
        <v>74</v>
      </c>
      <c r="B21" s="0" t="n">
        <v>1</v>
      </c>
      <c r="C21" s="2" t="n">
        <v>0.0308</v>
      </c>
      <c r="D21" s="2" t="n">
        <f aca="false">B21*C21</f>
        <v>0.0308</v>
      </c>
      <c r="E21" s="0" t="s">
        <v>75</v>
      </c>
      <c r="F21" s="0" t="s">
        <v>75</v>
      </c>
      <c r="G21" s="0" t="s">
        <v>76</v>
      </c>
      <c r="H21" s="0" t="s">
        <v>77</v>
      </c>
    </row>
    <row r="22" customFormat="false" ht="12.8" hidden="false" customHeight="false" outlineLevel="0" collapsed="false">
      <c r="A22" s="0" t="s">
        <v>78</v>
      </c>
      <c r="B22" s="0" t="n">
        <v>1</v>
      </c>
      <c r="C22" s="2" t="n">
        <v>0.2879</v>
      </c>
      <c r="D22" s="2" t="n">
        <f aca="false">B22*C22</f>
        <v>0.2879</v>
      </c>
      <c r="E22" s="0" t="s">
        <v>79</v>
      </c>
      <c r="F22" s="0" t="s">
        <v>80</v>
      </c>
      <c r="G22" s="0" t="s">
        <v>81</v>
      </c>
    </row>
    <row r="23" customFormat="false" ht="12.8" hidden="false" customHeight="false" outlineLevel="0" collapsed="false">
      <c r="A23" s="0" t="s">
        <v>82</v>
      </c>
      <c r="B23" s="0" t="n">
        <v>2</v>
      </c>
      <c r="C23" s="2" t="n">
        <v>0.33</v>
      </c>
      <c r="D23" s="2" t="n">
        <f aca="false">B23*C23</f>
        <v>0.66</v>
      </c>
    </row>
    <row r="24" customFormat="false" ht="12.8" hidden="false" customHeight="false" outlineLevel="0" collapsed="false">
      <c r="C24" s="2"/>
      <c r="D24" s="2"/>
    </row>
    <row r="25" customFormat="false" ht="12.8" hidden="false" customHeight="false" outlineLevel="0" collapsed="false">
      <c r="C25" s="0" t="s">
        <v>83</v>
      </c>
      <c r="D25" s="2" t="n">
        <f aca="false">SUM(D6:D23)</f>
        <v>15.67694</v>
      </c>
    </row>
    <row r="26" customFormat="false" ht="12.8" hidden="false" customHeight="false" outlineLevel="0" collapsed="false">
      <c r="C26" s="0" t="s">
        <v>84</v>
      </c>
      <c r="D26" s="2" t="n">
        <v>1.38</v>
      </c>
    </row>
    <row r="27" customFormat="false" ht="12.8" hidden="false" customHeight="false" outlineLevel="0" collapsed="false">
      <c r="C27" s="0" t="s">
        <v>85</v>
      </c>
      <c r="D27" s="2" t="n">
        <f aca="false">300*(D25+D26)</f>
        <v>5117.082</v>
      </c>
    </row>
    <row r="28" customFormat="false" ht="12.8" hidden="false" customHeight="false" outlineLevel="0" collapsed="false">
      <c r="C28" s="0" t="s">
        <v>86</v>
      </c>
      <c r="D28" s="2" t="n">
        <v>189.61</v>
      </c>
    </row>
    <row r="29" customFormat="false" ht="12.8" hidden="false" customHeight="false" outlineLevel="0" collapsed="false">
      <c r="C29" s="0" t="s">
        <v>87</v>
      </c>
      <c r="D29" s="2" t="n">
        <v>29.18</v>
      </c>
    </row>
    <row r="30" customFormat="false" ht="12.8" hidden="false" customHeight="false" outlineLevel="0" collapsed="false">
      <c r="C30" s="0" t="s">
        <v>88</v>
      </c>
      <c r="D30" s="2" t="n">
        <v>52.67</v>
      </c>
    </row>
    <row r="31" customFormat="false" ht="12.8" hidden="false" customHeight="false" outlineLevel="0" collapsed="false">
      <c r="C31" s="0" t="s">
        <v>89</v>
      </c>
      <c r="D31" s="2" t="n">
        <v>42.11</v>
      </c>
    </row>
    <row r="32" customFormat="false" ht="12.8" hidden="false" customHeight="false" outlineLevel="0" collapsed="false">
      <c r="D32" s="2" t="n">
        <f aca="false">SUM(D27:D31)</f>
        <v>5430.652</v>
      </c>
    </row>
    <row r="33" customFormat="false" ht="12.8" hidden="false" customHeight="false" outlineLevel="0" collapsed="false">
      <c r="C33" s="0" t="s">
        <v>90</v>
      </c>
      <c r="D33" s="2" t="n">
        <v>15</v>
      </c>
    </row>
    <row r="34" customFormat="false" ht="12.8" hidden="false" customHeight="false" outlineLevel="0" collapsed="false">
      <c r="C34" s="0" t="s">
        <v>91</v>
      </c>
      <c r="D34" s="2" t="n">
        <v>4500</v>
      </c>
    </row>
    <row r="35" customFormat="false" ht="12.8" hidden="false" customHeight="false" outlineLevel="0" collapsed="false">
      <c r="D35" s="2"/>
    </row>
    <row r="36" customFormat="false" ht="12.8" hidden="false" customHeight="false" outlineLevel="0" collapsed="false">
      <c r="C36" s="0" t="s">
        <v>92</v>
      </c>
      <c r="D36" s="2" t="n">
        <f aca="false">SUM(D27:D34)</f>
        <v>15376.304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2019-10-16T12:15:58Z</dcterms:modified>
  <cp:revision>5</cp:revision>
  <dc:subject/>
  <dc:title/>
</cp:coreProperties>
</file>