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半马完赛初级高级计划" sheetId="1" r:id="rId4"/>
  </sheets>
  <definedNames/>
  <calcPr/>
  <extLst>
    <ext uri="GoogleSheetsCustomDataVersion1">
      <go:sheetsCustomData xmlns:go="http://customooxmlschemas.google.com/" r:id="rId5" roundtripDataSignature="AMtx7mjSQksMFDnrVxWW13Zjb8ZYmq3geA=="/>
    </ext>
  </extLst>
</workbook>
</file>

<file path=xl/sharedStrings.xml><?xml version="1.0" encoding="utf-8"?>
<sst xmlns="http://schemas.openxmlformats.org/spreadsheetml/2006/main" count="525" uniqueCount="65">
  <si>
    <t xml:space="preserve">比赛时间： Chilly Half 2022.03.06  </t>
  </si>
  <si>
    <t>半马完赛时间 (HHMM)</t>
  </si>
  <si>
    <t>RACE  Pace</t>
  </si>
  <si>
    <t>MP</t>
  </si>
  <si>
    <t xml:space="preserve">Easy Aerobic A </t>
  </si>
  <si>
    <t>E</t>
  </si>
  <si>
    <t>Easy Aerobic B</t>
  </si>
  <si>
    <t>Moderate Aerobic Long Run</t>
  </si>
  <si>
    <t>L</t>
  </si>
  <si>
    <t>Half Marathon Pace TEMPO</t>
  </si>
  <si>
    <t>T</t>
  </si>
  <si>
    <t>Stength Interval (6K total/each)</t>
  </si>
  <si>
    <t>I</t>
  </si>
  <si>
    <t>Speed Interval (800, 1000, 1200, 1600)</t>
  </si>
  <si>
    <t>Speed Interval (400)</t>
  </si>
  <si>
    <t>400M time at 5K speed (in sec)</t>
  </si>
  <si>
    <t>T,I: 15-20 mins warm up and 10 mins cool down. Log total mileage in actual, including warmup and cool down</t>
  </si>
  <si>
    <t xml:space="preserve"> </t>
  </si>
  <si>
    <t xml:space="preserve">初半马/完赛计划
</t>
  </si>
  <si>
    <t>Week</t>
  </si>
  <si>
    <t>Mon</t>
  </si>
  <si>
    <t>Tue</t>
  </si>
  <si>
    <t>Wed</t>
  </si>
  <si>
    <t>Thu</t>
  </si>
  <si>
    <t>Fri</t>
  </si>
  <si>
    <t>Sat</t>
  </si>
  <si>
    <t>Sun</t>
  </si>
  <si>
    <t>Weekly KM</t>
  </si>
  <si>
    <t>Plan</t>
  </si>
  <si>
    <t>Pace</t>
  </si>
  <si>
    <t>HR</t>
  </si>
  <si>
    <t>KM</t>
  </si>
  <si>
    <t>Actual</t>
  </si>
  <si>
    <t>Rest</t>
  </si>
  <si>
    <t>2 E</t>
  </si>
  <si>
    <t>3 E</t>
  </si>
  <si>
    <t>4 E</t>
  </si>
  <si>
    <t>5 E</t>
  </si>
  <si>
    <t>6 E</t>
  </si>
  <si>
    <t>7 E</t>
  </si>
  <si>
    <t>8 L</t>
  </si>
  <si>
    <t>10 L</t>
  </si>
  <si>
    <t>8 E</t>
  </si>
  <si>
    <t>初级计划</t>
  </si>
  <si>
    <t>3 T</t>
  </si>
  <si>
    <t>12x400</t>
  </si>
  <si>
    <t>9 E</t>
  </si>
  <si>
    <t>8x600</t>
  </si>
  <si>
    <t>6x800</t>
  </si>
  <si>
    <t>4 T</t>
  </si>
  <si>
    <t>5x1K</t>
  </si>
  <si>
    <t>4x1200</t>
  </si>
  <si>
    <t>12 L</t>
  </si>
  <si>
    <t>6x1</t>
  </si>
  <si>
    <t>5 T</t>
  </si>
  <si>
    <t>4x1.5</t>
  </si>
  <si>
    <t>3x2</t>
  </si>
  <si>
    <t>2x3</t>
  </si>
  <si>
    <t>6 T</t>
  </si>
  <si>
    <t>4x1</t>
  </si>
  <si>
    <t>高级计划</t>
  </si>
  <si>
    <t>10 E</t>
  </si>
  <si>
    <t>3x1600</t>
  </si>
  <si>
    <t>14 L</t>
  </si>
  <si>
    <t>7 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</si>
</sst>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&quot;:&quot;mm"/>
    <numFmt numFmtId="165" formatCode="mm&quot;/&quot;dd"/>
  </numFmts>
  <fonts count="14">
    <font>
      <sz val="10.0"/>
      <color rgb="FF000000"/>
      <name val="Arial"/>
    </font>
    <font>
      <b/>
      <sz val="11.0"/>
      <color rgb="FFFF0000"/>
      <name val="Calibri"/>
    </font>
    <font/>
    <font>
      <sz val="11.0"/>
      <color rgb="FFFFFFFF"/>
      <name val="Calibri"/>
    </font>
    <font>
      <sz val="11.0"/>
      <color rgb="FF000000"/>
      <name val="Calibri"/>
    </font>
    <font>
      <sz val="10.0"/>
      <color theme="1"/>
      <name val="Arial"/>
    </font>
    <font>
      <b/>
      <sz val="10.0"/>
      <color rgb="FFFF0000"/>
      <name val="Arial"/>
    </font>
    <font>
      <sz val="10.0"/>
      <color rgb="FFFF0000"/>
      <name val="Arial"/>
    </font>
    <font>
      <color theme="1"/>
      <name val="Calibri"/>
    </font>
    <font>
      <b/>
      <sz val="10.0"/>
      <color theme="0"/>
      <name val="Arial"/>
    </font>
    <font>
      <sz val="11.0"/>
      <color theme="1"/>
      <name val="Calibri"/>
    </font>
    <font>
      <sz val="7.0"/>
      <color rgb="FF141414"/>
      <name val="Verdana"/>
    </font>
    <font>
      <color rgb="FF000000"/>
      <name val="Roboto"/>
    </font>
    <font>
      <sz val="10.0"/>
      <color theme="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9040CD"/>
        <bgColor rgb="FF9040CD"/>
      </patternFill>
    </fill>
    <fill>
      <patternFill patternType="solid">
        <fgColor rgb="FF222222"/>
        <bgColor rgb="FF222222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3" numFmtId="20" xfId="0" applyAlignment="1" applyBorder="1" applyFont="1" applyNumberFormat="1">
      <alignment horizontal="center"/>
    </xf>
    <xf borderId="0" fillId="0" fontId="0" numFmtId="0" xfId="0" applyFont="1"/>
    <xf borderId="1" fillId="0" fontId="3" numFmtId="0" xfId="0" applyAlignment="1" applyBorder="1" applyFont="1">
      <alignment horizontal="center"/>
    </xf>
    <xf borderId="1" fillId="2" fontId="3" numFmtId="0" xfId="0" applyAlignment="1" applyBorder="1" applyFill="1" applyFont="1">
      <alignment horizontal="center"/>
    </xf>
    <xf borderId="4" fillId="2" fontId="3" numFmtId="0" xfId="0" applyAlignment="1" applyBorder="1" applyFont="1">
      <alignment horizontal="center"/>
    </xf>
    <xf borderId="4" fillId="2" fontId="3" numFmtId="20" xfId="0" applyAlignment="1" applyBorder="1" applyFont="1" applyNumberFormat="1">
      <alignment horizontal="center"/>
    </xf>
    <xf borderId="0" fillId="0" fontId="0" numFmtId="20" xfId="0" applyFont="1" applyNumberFormat="1"/>
    <xf borderId="1" fillId="3" fontId="4" numFmtId="0" xfId="0" applyAlignment="1" applyBorder="1" applyFill="1" applyFont="1">
      <alignment horizontal="center"/>
    </xf>
    <xf borderId="4" fillId="3" fontId="4" numFmtId="0" xfId="0" applyAlignment="1" applyBorder="1" applyFont="1">
      <alignment horizontal="center"/>
    </xf>
    <xf borderId="4" fillId="3" fontId="4" numFmtId="20" xfId="0" applyAlignment="1" applyBorder="1" applyFont="1" applyNumberFormat="1">
      <alignment horizontal="center"/>
    </xf>
    <xf borderId="1" fillId="4" fontId="4" numFmtId="0" xfId="0" applyAlignment="1" applyBorder="1" applyFill="1" applyFont="1">
      <alignment horizontal="center"/>
    </xf>
    <xf borderId="4" fillId="4" fontId="4" numFmtId="0" xfId="0" applyAlignment="1" applyBorder="1" applyFont="1">
      <alignment horizontal="center"/>
    </xf>
    <xf borderId="4" fillId="4" fontId="4" numFmtId="20" xfId="0" applyAlignment="1" applyBorder="1" applyFont="1" applyNumberFormat="1">
      <alignment horizontal="center"/>
    </xf>
    <xf borderId="1" fillId="5" fontId="4" numFmtId="0" xfId="0" applyAlignment="1" applyBorder="1" applyFill="1" applyFont="1">
      <alignment horizontal="center"/>
    </xf>
    <xf borderId="4" fillId="5" fontId="4" numFmtId="0" xfId="0" applyAlignment="1" applyBorder="1" applyFont="1">
      <alignment horizontal="center"/>
    </xf>
    <xf borderId="4" fillId="5" fontId="4" numFmtId="20" xfId="0" applyAlignment="1" applyBorder="1" applyFont="1" applyNumberFormat="1">
      <alignment horizontal="center"/>
    </xf>
    <xf borderId="1" fillId="6" fontId="3" numFmtId="0" xfId="0" applyAlignment="1" applyBorder="1" applyFill="1" applyFont="1">
      <alignment horizontal="center"/>
    </xf>
    <xf borderId="4" fillId="6" fontId="3" numFmtId="0" xfId="0" applyAlignment="1" applyBorder="1" applyFont="1">
      <alignment horizontal="center"/>
    </xf>
    <xf borderId="4" fillId="6" fontId="3" numFmtId="20" xfId="0" applyAlignment="1" applyBorder="1" applyFont="1" applyNumberFormat="1">
      <alignment horizontal="center"/>
    </xf>
    <xf borderId="1" fillId="7" fontId="3" numFmtId="0" xfId="0" applyAlignment="1" applyBorder="1" applyFill="1" applyFont="1">
      <alignment horizontal="center"/>
    </xf>
    <xf borderId="4" fillId="7" fontId="3" numFmtId="0" xfId="0" applyAlignment="1" applyBorder="1" applyFont="1">
      <alignment horizontal="center"/>
    </xf>
    <xf borderId="4" fillId="7" fontId="3" numFmtId="20" xfId="0" applyAlignment="1" applyBorder="1" applyFont="1" applyNumberFormat="1">
      <alignment horizontal="center"/>
    </xf>
    <xf borderId="1" fillId="8" fontId="3" numFmtId="0" xfId="0" applyAlignment="1" applyBorder="1" applyFill="1" applyFont="1">
      <alignment horizontal="center"/>
    </xf>
    <xf borderId="4" fillId="8" fontId="3" numFmtId="0" xfId="0" applyAlignment="1" applyBorder="1" applyFont="1">
      <alignment horizontal="center"/>
    </xf>
    <xf borderId="4" fillId="8" fontId="3" numFmtId="164" xfId="0" applyAlignment="1" applyBorder="1" applyFont="1" applyNumberFormat="1">
      <alignment horizontal="center"/>
    </xf>
    <xf borderId="4" fillId="8" fontId="3" numFmtId="20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0" fillId="0" fontId="5" numFmtId="1" xfId="0" applyFont="1" applyNumberFormat="1"/>
    <xf borderId="5" fillId="9" fontId="6" numFmtId="0" xfId="0" applyBorder="1" applyFill="1" applyFont="1"/>
    <xf borderId="5" fillId="9" fontId="7" numFmtId="0" xfId="0" applyAlignment="1" applyBorder="1" applyFont="1">
      <alignment horizontal="center"/>
    </xf>
    <xf borderId="5" fillId="9" fontId="5" numFmtId="0" xfId="0" applyAlignment="1" applyBorder="1" applyFont="1">
      <alignment horizontal="center"/>
    </xf>
    <xf borderId="5" fillId="9" fontId="0" numFmtId="0" xfId="0" applyBorder="1" applyFont="1"/>
    <xf borderId="0" fillId="0" fontId="8" numFmtId="0" xfId="0" applyFont="1"/>
    <xf borderId="0" fillId="0" fontId="5" numFmtId="20" xfId="0" applyAlignment="1" applyFont="1" applyNumberFormat="1">
      <alignment horizontal="center"/>
    </xf>
    <xf borderId="1" fillId="10" fontId="9" numFmtId="0" xfId="0" applyAlignment="1" applyBorder="1" applyFill="1" applyFont="1">
      <alignment horizontal="center" shrinkToFit="0" vertical="top" wrapText="1"/>
    </xf>
    <xf borderId="4" fillId="11" fontId="4" numFmtId="0" xfId="0" applyBorder="1" applyFill="1" applyFont="1"/>
    <xf borderId="4" fillId="9" fontId="1" numFmtId="0" xfId="0" applyBorder="1" applyFont="1"/>
    <xf borderId="1" fillId="3" fontId="4" numFmtId="0" xfId="0" applyBorder="1" applyFont="1"/>
    <xf borderId="1" fillId="11" fontId="4" numFmtId="0" xfId="0" applyBorder="1" applyFont="1"/>
    <xf borderId="1" fillId="4" fontId="4" numFmtId="0" xfId="0" applyBorder="1" applyFont="1"/>
    <xf borderId="1" fillId="0" fontId="4" numFmtId="0" xfId="0" applyBorder="1" applyFont="1"/>
    <xf borderId="4" fillId="9" fontId="1" numFmtId="0" xfId="0" applyAlignment="1" applyBorder="1" applyFont="1">
      <alignment readingOrder="0"/>
    </xf>
    <xf borderId="4" fillId="0" fontId="4" numFmtId="0" xfId="0" applyBorder="1" applyFont="1"/>
    <xf borderId="4" fillId="0" fontId="10" numFmtId="165" xfId="0" applyBorder="1" applyFont="1" applyNumberFormat="1"/>
    <xf borderId="4" fillId="12" fontId="4" numFmtId="0" xfId="0" applyAlignment="1" applyBorder="1" applyFill="1" applyFont="1">
      <alignment horizontal="center" vertical="top"/>
    </xf>
    <xf borderId="4" fillId="0" fontId="5" numFmtId="0" xfId="0" applyBorder="1" applyFont="1"/>
    <xf borderId="4" fillId="3" fontId="4" numFmtId="0" xfId="0" applyAlignment="1" applyBorder="1" applyFont="1">
      <alignment horizontal="center" vertical="top"/>
    </xf>
    <xf borderId="4" fillId="13" fontId="4" numFmtId="0" xfId="0" applyAlignment="1" applyBorder="1" applyFill="1" applyFont="1">
      <alignment horizontal="center" vertical="top"/>
    </xf>
    <xf borderId="4" fillId="13" fontId="4" numFmtId="0" xfId="0" applyBorder="1" applyFont="1"/>
    <xf borderId="0" fillId="0" fontId="11" numFmtId="0" xfId="0" applyFont="1"/>
    <xf borderId="4" fillId="4" fontId="4" numFmtId="0" xfId="0" applyAlignment="1" applyBorder="1" applyFont="1">
      <alignment horizontal="center" vertical="top"/>
    </xf>
    <xf borderId="0" fillId="14" fontId="12" numFmtId="165" xfId="0" applyAlignment="1" applyFill="1" applyFont="1" applyNumberFormat="1">
      <alignment readingOrder="0"/>
    </xf>
    <xf borderId="4" fillId="2" fontId="3" numFmtId="0" xfId="0" applyAlignment="1" applyBorder="1" applyFont="1">
      <alignment horizontal="center" vertical="top"/>
    </xf>
    <xf borderId="1" fillId="15" fontId="9" numFmtId="0" xfId="0" applyAlignment="1" applyBorder="1" applyFill="1" applyFont="1">
      <alignment horizontal="center" vertical="top"/>
    </xf>
    <xf borderId="6" fillId="0" fontId="2" numFmtId="0" xfId="0" applyBorder="1" applyFont="1"/>
    <xf borderId="2" fillId="0" fontId="13" numFmtId="0" xfId="0" applyBorder="1" applyFont="1"/>
    <xf borderId="3" fillId="0" fontId="13" numFmtId="0" xfId="0" applyBorder="1" applyFont="1"/>
    <xf borderId="1" fillId="16" fontId="3" numFmtId="0" xfId="0" applyBorder="1" applyFill="1" applyFont="1"/>
    <xf borderId="1" fillId="5" fontId="4" numFmtId="0" xfId="0" applyBorder="1" applyFont="1"/>
    <xf borderId="4" fillId="11" fontId="4" numFmtId="0" xfId="0" applyAlignment="1" applyBorder="1" applyFont="1">
      <alignment horizontal="center" vertical="top"/>
    </xf>
    <xf borderId="4" fillId="5" fontId="4" numFmtId="0" xfId="0" applyAlignment="1" applyBorder="1" applyFont="1">
      <alignment horizontal="center" vertical="top"/>
    </xf>
    <xf borderId="4" fillId="17" fontId="3" numFmtId="0" xfId="0" applyAlignment="1" applyBorder="1" applyFill="1" applyFont="1">
      <alignment horizontal="center" vertical="top"/>
    </xf>
    <xf borderId="4" fillId="16" fontId="3" numFmtId="0" xfId="0" applyAlignment="1" applyBorder="1" applyFont="1">
      <alignment horizontal="center" vertical="top"/>
    </xf>
    <xf borderId="4" fillId="0" fontId="10" numFmtId="165" xfId="0" applyAlignment="1" applyBorder="1" applyFont="1" applyNumberFormat="1">
      <alignment readingOrder="0"/>
    </xf>
    <xf borderId="1" fillId="8" fontId="9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352425</xdr:rowOff>
    </xdr:from>
    <xdr:ext cx="695325" cy="1009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10.71"/>
    <col customWidth="1" min="3" max="3" width="5.86"/>
    <col customWidth="1" min="4" max="5" width="6.86"/>
    <col customWidth="1" min="6" max="6" width="7.43"/>
    <col customWidth="1" min="7" max="8" width="6.86"/>
    <col customWidth="1" min="9" max="9" width="8.14"/>
    <col customWidth="1" min="10" max="10" width="6.71"/>
    <col customWidth="1" min="11" max="11" width="5.57"/>
    <col customWidth="1" min="12" max="12" width="7.29"/>
    <col customWidth="1" min="13" max="13" width="5.57"/>
    <col customWidth="1" min="14" max="14" width="5.43"/>
    <col customWidth="1" min="15" max="20" width="5.57"/>
    <col customWidth="1" min="21" max="21" width="5.43"/>
    <col customWidth="1" min="22" max="22" width="5.57"/>
    <col customWidth="1" min="23" max="23" width="5.0"/>
    <col customWidth="1" min="24" max="24" width="5.57"/>
    <col customWidth="1" min="25" max="25" width="5.43"/>
    <col customWidth="1" min="26" max="26" width="5.57"/>
    <col customWidth="1" min="27" max="27" width="4.86"/>
    <col customWidth="1" min="28" max="28" width="4.71"/>
    <col customWidth="1" min="29" max="29" width="5.43"/>
    <col customWidth="1" min="30" max="30" width="5.57"/>
    <col customWidth="1" min="31" max="31" width="7.86"/>
    <col customWidth="1" min="32" max="33" width="6.0"/>
    <col customWidth="1" min="34" max="34" width="5.43"/>
    <col customWidth="1" min="35" max="35" width="4.86"/>
    <col customWidth="1" min="36" max="36" width="3.43"/>
    <col customWidth="1" min="37" max="37" width="5.43"/>
    <col customWidth="1" min="38" max="38" width="5.14"/>
  </cols>
  <sheetData>
    <row r="1" ht="28.5" customHeight="1">
      <c r="A1" s="1" t="s">
        <v>0</v>
      </c>
      <c r="B1" s="2"/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ht="81.0" customHeight="1">
      <c r="A2" s="7"/>
      <c r="B2" s="2"/>
      <c r="C2" s="2"/>
      <c r="D2" s="2"/>
      <c r="E2" s="3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ht="15.75" customHeight="1">
      <c r="A3" s="8" t="s">
        <v>1</v>
      </c>
      <c r="B3" s="2"/>
      <c r="C3" s="2"/>
      <c r="D3" s="2"/>
      <c r="E3" s="3"/>
      <c r="F3" s="9"/>
      <c r="G3" s="10">
        <v>0.10416666666666667</v>
      </c>
      <c r="H3" s="10">
        <v>0.09861111111111111</v>
      </c>
      <c r="I3" s="10">
        <v>0.09375</v>
      </c>
      <c r="J3" s="10">
        <v>0.08819444444444445</v>
      </c>
      <c r="K3" s="10">
        <v>0.08333333333333333</v>
      </c>
      <c r="L3" s="10">
        <v>0.08125</v>
      </c>
      <c r="M3" s="10">
        <v>0.0798611111111111</v>
      </c>
      <c r="N3" s="10">
        <v>0.07847222222222222</v>
      </c>
      <c r="O3" s="10">
        <v>0.0763888888888889</v>
      </c>
      <c r="P3" s="10">
        <v>0.075</v>
      </c>
      <c r="Q3" s="10">
        <v>0.07291666666666667</v>
      </c>
      <c r="R3" s="10">
        <v>0.07152777777777779</v>
      </c>
      <c r="S3" s="10">
        <v>0.06944444444444443</v>
      </c>
      <c r="T3" s="10">
        <v>0.06805555555555555</v>
      </c>
      <c r="U3" s="10">
        <v>0.06597222222222222</v>
      </c>
      <c r="V3" s="10">
        <v>0.06388888888888888</v>
      </c>
      <c r="W3" s="10">
        <v>0.0625</v>
      </c>
      <c r="X3" s="10">
        <v>0.061111111111111116</v>
      </c>
      <c r="Y3" s="10">
        <v>0.05902777777777778</v>
      </c>
      <c r="Z3" s="10">
        <v>0.057638888888888885</v>
      </c>
      <c r="AA3" s="10">
        <v>0.05555555555555555</v>
      </c>
      <c r="AB3" s="10">
        <v>0.05416666666666667</v>
      </c>
    </row>
    <row r="4" ht="15.75" customHeight="1">
      <c r="A4" s="8" t="s">
        <v>2</v>
      </c>
      <c r="B4" s="2"/>
      <c r="C4" s="2"/>
      <c r="D4" s="2"/>
      <c r="E4" s="3"/>
      <c r="F4" s="9" t="s">
        <v>3</v>
      </c>
      <c r="G4" s="10">
        <v>0.29583333333333334</v>
      </c>
      <c r="H4" s="10">
        <v>0.28055555555555556</v>
      </c>
      <c r="I4" s="10">
        <v>0.2659722222222222</v>
      </c>
      <c r="J4" s="10">
        <v>0.2513888888888889</v>
      </c>
      <c r="K4" s="10">
        <v>0.23680555555555557</v>
      </c>
      <c r="L4" s="10">
        <v>0.23194444444444443</v>
      </c>
      <c r="M4" s="10">
        <v>0.2263888888888889</v>
      </c>
      <c r="N4" s="10">
        <v>0.22152777777777777</v>
      </c>
      <c r="O4" s="10">
        <v>0.21666666666666667</v>
      </c>
      <c r="P4" s="10">
        <v>0.21180555555555555</v>
      </c>
      <c r="Q4" s="10">
        <v>0.20694444444444446</v>
      </c>
      <c r="R4" s="10">
        <v>0.2020833333333333</v>
      </c>
      <c r="S4" s="10">
        <v>0.19722222222222222</v>
      </c>
      <c r="T4" s="10">
        <v>0.19236111111111112</v>
      </c>
      <c r="U4" s="10">
        <v>0.1875</v>
      </c>
      <c r="V4" s="10">
        <v>0.18194444444444444</v>
      </c>
      <c r="W4" s="10">
        <v>0.17708333333333334</v>
      </c>
      <c r="X4" s="10">
        <v>0.17222222222222225</v>
      </c>
      <c r="Y4" s="10">
        <v>0.1673611111111111</v>
      </c>
      <c r="Z4" s="10">
        <v>0.1625</v>
      </c>
      <c r="AA4" s="10">
        <v>0.15763888888888888</v>
      </c>
      <c r="AB4" s="10">
        <v>0.15277777777777776</v>
      </c>
      <c r="AD4" s="11"/>
    </row>
    <row r="5" ht="15.75" customHeight="1">
      <c r="A5" s="12" t="s">
        <v>4</v>
      </c>
      <c r="B5" s="2"/>
      <c r="C5" s="2"/>
      <c r="D5" s="2"/>
      <c r="E5" s="3"/>
      <c r="F5" s="13" t="s">
        <v>5</v>
      </c>
      <c r="G5" s="14">
        <v>0.35000000000000003</v>
      </c>
      <c r="H5" s="14">
        <v>0.3340277777777778</v>
      </c>
      <c r="I5" s="14">
        <v>0.31736111111111115</v>
      </c>
      <c r="J5" s="14">
        <v>0.30069444444444443</v>
      </c>
      <c r="K5" s="14">
        <v>0.28402777777777777</v>
      </c>
      <c r="L5" s="14">
        <v>0.27569444444444446</v>
      </c>
      <c r="M5" s="14">
        <v>0.27291666666666664</v>
      </c>
      <c r="N5" s="14">
        <v>0.2673611111111111</v>
      </c>
      <c r="O5" s="14">
        <v>0.26180555555555557</v>
      </c>
      <c r="P5" s="14">
        <v>0.25625000000000003</v>
      </c>
      <c r="Q5" s="14">
        <v>0.25</v>
      </c>
      <c r="R5" s="14">
        <v>0.24444444444444446</v>
      </c>
      <c r="S5" s="14">
        <v>0.23958333333333334</v>
      </c>
      <c r="T5" s="14">
        <v>0.2333333333333333</v>
      </c>
      <c r="U5" s="14">
        <v>0.22777777777777777</v>
      </c>
      <c r="V5" s="14">
        <v>0.2222222222222222</v>
      </c>
      <c r="W5" s="14">
        <v>0.21666666666666667</v>
      </c>
      <c r="X5" s="14">
        <v>0.2111111111111111</v>
      </c>
      <c r="Y5" s="14">
        <v>0.20486111111111113</v>
      </c>
      <c r="Z5" s="14">
        <v>0.19930555555555554</v>
      </c>
      <c r="AA5" s="14">
        <v>0.19375</v>
      </c>
      <c r="AB5" s="14">
        <v>0.18819444444444444</v>
      </c>
      <c r="AD5" s="11"/>
    </row>
    <row r="6" ht="15.75" customHeight="1">
      <c r="A6" s="12" t="s">
        <v>6</v>
      </c>
      <c r="B6" s="2"/>
      <c r="C6" s="2"/>
      <c r="D6" s="2"/>
      <c r="E6" s="3"/>
      <c r="F6" s="13" t="s">
        <v>5</v>
      </c>
      <c r="G6" s="14">
        <v>0.3277777777777778</v>
      </c>
      <c r="H6" s="14">
        <v>0.3125</v>
      </c>
      <c r="I6" s="14">
        <v>0.2965277777777778</v>
      </c>
      <c r="J6" s="14">
        <v>0.28055555555555556</v>
      </c>
      <c r="K6" s="14">
        <v>0.26458333333333334</v>
      </c>
      <c r="L6" s="14">
        <v>0.25833333333333336</v>
      </c>
      <c r="M6" s="14">
        <v>0.2548611111111111</v>
      </c>
      <c r="N6" s="14">
        <v>0.24930555555555556</v>
      </c>
      <c r="O6" s="14">
        <v>0.24444444444444446</v>
      </c>
      <c r="P6" s="14">
        <v>0.2388888888888889</v>
      </c>
      <c r="Q6" s="14">
        <v>0.2333333333333333</v>
      </c>
      <c r="R6" s="14">
        <v>0.22777777777777777</v>
      </c>
      <c r="S6" s="14">
        <v>0.22291666666666665</v>
      </c>
      <c r="T6" s="14">
        <v>0.21736111111111112</v>
      </c>
      <c r="U6" s="14">
        <v>0.2125</v>
      </c>
      <c r="V6" s="14">
        <v>0.20694444444444446</v>
      </c>
      <c r="W6" s="14">
        <v>0.20138888888888887</v>
      </c>
      <c r="X6" s="14">
        <v>0.19652777777777777</v>
      </c>
      <c r="Y6" s="14">
        <v>0.1909722222222222</v>
      </c>
      <c r="Z6" s="14">
        <v>0.18541666666666667</v>
      </c>
      <c r="AA6" s="14">
        <v>0.1798611111111111</v>
      </c>
      <c r="AB6" s="14">
        <v>0.17500000000000002</v>
      </c>
      <c r="AD6" s="11"/>
    </row>
    <row r="7" ht="15.75" customHeight="1">
      <c r="A7" s="15" t="s">
        <v>7</v>
      </c>
      <c r="B7" s="2"/>
      <c r="C7" s="2"/>
      <c r="D7" s="2"/>
      <c r="E7" s="3"/>
      <c r="F7" s="16" t="s">
        <v>8</v>
      </c>
      <c r="G7" s="17">
        <v>0.31736111111111115</v>
      </c>
      <c r="H7" s="17">
        <v>0.3020833333333333</v>
      </c>
      <c r="I7" s="17">
        <v>0.28680555555555554</v>
      </c>
      <c r="J7" s="17">
        <v>0.2708333333333333</v>
      </c>
      <c r="K7" s="17">
        <v>0.2555555555555556</v>
      </c>
      <c r="L7" s="17">
        <v>0.24930555555555556</v>
      </c>
      <c r="M7" s="17">
        <v>0.24513888888888888</v>
      </c>
      <c r="N7" s="17">
        <v>0.24027777777777778</v>
      </c>
      <c r="O7" s="17">
        <v>0.2354166666666667</v>
      </c>
      <c r="P7" s="17">
        <v>0.2298611111111111</v>
      </c>
      <c r="Q7" s="17">
        <v>0.225</v>
      </c>
      <c r="R7" s="17">
        <v>0.21944444444444444</v>
      </c>
      <c r="S7" s="17">
        <v>0.21458333333333335</v>
      </c>
      <c r="T7" s="17">
        <v>0.20902777777777778</v>
      </c>
      <c r="U7" s="17">
        <v>0.2041666666666667</v>
      </c>
      <c r="V7" s="17">
        <v>0.1986111111111111</v>
      </c>
      <c r="W7" s="17">
        <v>0.19305555555555554</v>
      </c>
      <c r="X7" s="17">
        <v>0.18819444444444444</v>
      </c>
      <c r="Y7" s="17">
        <v>0.1826388888888889</v>
      </c>
      <c r="Z7" s="17">
        <v>0.17777777777777778</v>
      </c>
      <c r="AA7" s="17">
        <v>0.1729166666666667</v>
      </c>
      <c r="AB7" s="17">
        <v>0.1673611111111111</v>
      </c>
      <c r="AD7" s="11"/>
    </row>
    <row r="8" ht="15.75" customHeight="1">
      <c r="A8" s="18" t="s">
        <v>9</v>
      </c>
      <c r="B8" s="2"/>
      <c r="C8" s="2"/>
      <c r="D8" s="2"/>
      <c r="E8" s="3"/>
      <c r="F8" s="19" t="s">
        <v>10</v>
      </c>
      <c r="G8" s="20">
        <v>0.29583333333333334</v>
      </c>
      <c r="H8" s="20">
        <v>0.28055555555555556</v>
      </c>
      <c r="I8" s="20">
        <v>0.2659722222222222</v>
      </c>
      <c r="J8" s="20">
        <v>0.2513888888888889</v>
      </c>
      <c r="K8" s="20">
        <v>0.23680555555555557</v>
      </c>
      <c r="L8" s="20">
        <v>0.23194444444444443</v>
      </c>
      <c r="M8" s="20">
        <v>0.2263888888888889</v>
      </c>
      <c r="N8" s="20">
        <v>0.22152777777777777</v>
      </c>
      <c r="O8" s="20">
        <v>0.21666666666666667</v>
      </c>
      <c r="P8" s="20">
        <v>0.21180555555555555</v>
      </c>
      <c r="Q8" s="20">
        <v>0.20694444444444446</v>
      </c>
      <c r="R8" s="20">
        <v>0.2020833333333333</v>
      </c>
      <c r="S8" s="20">
        <v>0.19722222222222222</v>
      </c>
      <c r="T8" s="20">
        <v>0.19236111111111112</v>
      </c>
      <c r="U8" s="20">
        <v>0.1875</v>
      </c>
      <c r="V8" s="20">
        <v>0.18194444444444444</v>
      </c>
      <c r="W8" s="20">
        <v>0.17708333333333334</v>
      </c>
      <c r="X8" s="20">
        <v>0.17222222222222225</v>
      </c>
      <c r="Y8" s="20">
        <v>0.1673611111111111</v>
      </c>
      <c r="Z8" s="20">
        <v>0.1625</v>
      </c>
      <c r="AA8" s="20">
        <v>0.15763888888888888</v>
      </c>
      <c r="AB8" s="20">
        <v>0.15277777777777776</v>
      </c>
      <c r="AD8" s="11"/>
    </row>
    <row r="9" ht="15.75" customHeight="1">
      <c r="A9" s="21" t="s">
        <v>11</v>
      </c>
      <c r="B9" s="2"/>
      <c r="C9" s="2"/>
      <c r="D9" s="2"/>
      <c r="E9" s="3"/>
      <c r="F9" s="22" t="s">
        <v>12</v>
      </c>
      <c r="G9" s="23">
        <v>0.2916666666666667</v>
      </c>
      <c r="H9" s="23">
        <v>0.27638888888888885</v>
      </c>
      <c r="I9" s="23">
        <v>0.26180555555555557</v>
      </c>
      <c r="J9" s="23">
        <v>0.24722222222222223</v>
      </c>
      <c r="K9" s="23">
        <v>0.23194444444444443</v>
      </c>
      <c r="L9" s="23">
        <v>0.22708333333333333</v>
      </c>
      <c r="M9" s="23">
        <v>0.2222222222222222</v>
      </c>
      <c r="N9" s="23">
        <v>0.21736111111111112</v>
      </c>
      <c r="O9" s="23">
        <v>0.2125</v>
      </c>
      <c r="P9" s="23">
        <v>0.2076388888888889</v>
      </c>
      <c r="Q9" s="23">
        <v>0.2027777777777778</v>
      </c>
      <c r="R9" s="23">
        <v>0.19791666666666666</v>
      </c>
      <c r="S9" s="23">
        <v>0.19305555555555554</v>
      </c>
      <c r="T9" s="23">
        <v>0.1875</v>
      </c>
      <c r="U9" s="23">
        <v>0.1826388888888889</v>
      </c>
      <c r="V9" s="23">
        <v>0.17777777777777778</v>
      </c>
      <c r="W9" s="23">
        <v>0.1729166666666667</v>
      </c>
      <c r="X9" s="23">
        <v>0.16805555555555554</v>
      </c>
      <c r="Y9" s="23">
        <v>0.16319444444444445</v>
      </c>
      <c r="Z9" s="23">
        <v>0.15833333333333333</v>
      </c>
      <c r="AA9" s="23">
        <v>0.15347222222222223</v>
      </c>
      <c r="AB9" s="23">
        <v>0.1486111111111111</v>
      </c>
      <c r="AD9" s="11"/>
    </row>
    <row r="10" ht="15.75" customHeight="1">
      <c r="A10" s="24" t="s">
        <v>13</v>
      </c>
      <c r="B10" s="2"/>
      <c r="C10" s="2"/>
      <c r="D10" s="2"/>
      <c r="E10" s="3"/>
      <c r="F10" s="25" t="s">
        <v>12</v>
      </c>
      <c r="G10" s="26">
        <v>0.27152777777777776</v>
      </c>
      <c r="H10" s="26">
        <v>0.2576388888888889</v>
      </c>
      <c r="I10" s="26">
        <v>0.24444444444444446</v>
      </c>
      <c r="J10" s="26">
        <v>0.23055555555555554</v>
      </c>
      <c r="K10" s="26">
        <v>0.21736111111111112</v>
      </c>
      <c r="L10" s="26">
        <v>0.2125</v>
      </c>
      <c r="M10" s="26">
        <v>0.20833333333333334</v>
      </c>
      <c r="N10" s="26">
        <v>0.2034722222222222</v>
      </c>
      <c r="O10" s="26">
        <v>0.1986111111111111</v>
      </c>
      <c r="P10" s="26">
        <v>0.19444444444444445</v>
      </c>
      <c r="Q10" s="26">
        <v>0.18958333333333333</v>
      </c>
      <c r="R10" s="26">
        <v>0.18541666666666667</v>
      </c>
      <c r="S10" s="26">
        <v>0.18055555555555555</v>
      </c>
      <c r="T10" s="26">
        <v>0.1763888888888889</v>
      </c>
      <c r="U10" s="26">
        <v>0.17152777777777775</v>
      </c>
      <c r="V10" s="26">
        <v>0.1673611111111111</v>
      </c>
      <c r="W10" s="26">
        <v>0.1625</v>
      </c>
      <c r="X10" s="26">
        <v>0.15763888888888888</v>
      </c>
      <c r="Y10" s="26">
        <v>0.15347222222222223</v>
      </c>
      <c r="Z10" s="26">
        <v>0.1486111111111111</v>
      </c>
      <c r="AA10" s="26">
        <v>0.14444444444444446</v>
      </c>
      <c r="AB10" s="26">
        <v>0.13958333333333334</v>
      </c>
      <c r="AD10" s="11"/>
    </row>
    <row r="11" ht="15.75" customHeight="1">
      <c r="A11" s="27" t="s">
        <v>14</v>
      </c>
      <c r="B11" s="2"/>
      <c r="C11" s="2"/>
      <c r="D11" s="2"/>
      <c r="E11" s="3"/>
      <c r="F11" s="28" t="s">
        <v>12</v>
      </c>
      <c r="G11" s="29">
        <v>0.2604166666666667</v>
      </c>
      <c r="H11" s="30">
        <v>0.24722222222222223</v>
      </c>
      <c r="I11" s="30">
        <v>0.2340277777777778</v>
      </c>
      <c r="J11" s="30">
        <v>0.22083333333333333</v>
      </c>
      <c r="K11" s="30">
        <v>0.20833333333333334</v>
      </c>
      <c r="L11" s="30">
        <v>0.2034722222222222</v>
      </c>
      <c r="M11" s="30">
        <v>0.19930555555555554</v>
      </c>
      <c r="N11" s="30">
        <v>0.1951388888888889</v>
      </c>
      <c r="O11" s="30">
        <v>0.1909722222222222</v>
      </c>
      <c r="P11" s="30">
        <v>0.18611111111111112</v>
      </c>
      <c r="Q11" s="30">
        <v>0.18194444444444444</v>
      </c>
      <c r="R11" s="30">
        <v>0.17777777777777778</v>
      </c>
      <c r="S11" s="30">
        <v>0.17361111111111113</v>
      </c>
      <c r="T11" s="30">
        <v>0.16944444444444443</v>
      </c>
      <c r="U11" s="30">
        <v>0.16458333333333333</v>
      </c>
      <c r="V11" s="30">
        <v>0.16041666666666668</v>
      </c>
      <c r="W11" s="30">
        <v>0.15555555555555556</v>
      </c>
      <c r="X11" s="30">
        <v>0.15138888888888888</v>
      </c>
      <c r="Y11" s="30">
        <v>0.14722222222222223</v>
      </c>
      <c r="Z11" s="30">
        <v>0.14305555555555557</v>
      </c>
      <c r="AA11" s="30">
        <v>0.1388888888888889</v>
      </c>
      <c r="AB11" s="30">
        <v>0.13402777777777777</v>
      </c>
      <c r="AD11" s="11"/>
    </row>
    <row r="12" ht="15.75" customHeight="1">
      <c r="A12" s="31" t="s">
        <v>15</v>
      </c>
      <c r="F12" s="31"/>
      <c r="G12" s="32">
        <v>150.0</v>
      </c>
      <c r="H12" s="32">
        <v>143.0</v>
      </c>
      <c r="I12" s="32">
        <v>135.0</v>
      </c>
      <c r="J12" s="32">
        <v>127.0</v>
      </c>
      <c r="K12" s="32">
        <v>120.0</v>
      </c>
      <c r="L12" s="32">
        <v>118.0</v>
      </c>
      <c r="M12" s="32">
        <v>115.0</v>
      </c>
      <c r="N12" s="32">
        <v>113.0</v>
      </c>
      <c r="O12" s="32">
        <v>110.0</v>
      </c>
      <c r="P12" s="32">
        <v>108.0</v>
      </c>
      <c r="Q12" s="32">
        <v>105.0</v>
      </c>
      <c r="R12" s="32">
        <v>103.0</v>
      </c>
      <c r="S12" s="32">
        <v>100.0</v>
      </c>
      <c r="T12" s="32">
        <v>98.0</v>
      </c>
      <c r="U12" s="32">
        <v>95.0</v>
      </c>
      <c r="V12" s="32">
        <v>92.0</v>
      </c>
      <c r="W12" s="32">
        <v>90.0</v>
      </c>
      <c r="X12" s="32">
        <v>87.0</v>
      </c>
      <c r="Y12" s="32">
        <v>85.0</v>
      </c>
      <c r="Z12" s="32">
        <v>82.0</v>
      </c>
      <c r="AA12" s="32">
        <v>80.0</v>
      </c>
      <c r="AB12" s="32">
        <v>78.0</v>
      </c>
    </row>
    <row r="13" ht="15.75" customHeight="1">
      <c r="B13" s="33" t="s">
        <v>16</v>
      </c>
      <c r="C13" s="34"/>
      <c r="D13" s="34"/>
      <c r="E13" s="34"/>
      <c r="F13" s="35"/>
      <c r="G13" s="35"/>
      <c r="H13" s="35"/>
      <c r="I13" s="36"/>
      <c r="J13" s="36"/>
      <c r="K13" s="36"/>
      <c r="L13" s="36"/>
      <c r="M13" s="36"/>
      <c r="N13" s="3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5.75" customHeight="1">
      <c r="B14" s="37" t="s">
        <v>17</v>
      </c>
      <c r="C14" s="31"/>
      <c r="D14" s="31"/>
      <c r="E14" s="31"/>
      <c r="F14" s="31"/>
      <c r="G14" s="31"/>
      <c r="H14" s="31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5.75" customHeight="1">
      <c r="C15" s="31"/>
      <c r="D15" s="31"/>
      <c r="E15" s="31"/>
      <c r="F15" s="38" t="s">
        <v>17</v>
      </c>
      <c r="G15" s="38" t="s">
        <v>17</v>
      </c>
      <c r="H15" s="31"/>
    </row>
    <row r="16" ht="15.75" customHeight="1">
      <c r="A16" s="39" t="s">
        <v>18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3"/>
    </row>
    <row r="17" ht="15.75" customHeight="1">
      <c r="A17" s="40" t="s">
        <v>19</v>
      </c>
      <c r="B17" s="41"/>
      <c r="C17" s="42" t="s">
        <v>20</v>
      </c>
      <c r="D17" s="2"/>
      <c r="E17" s="2"/>
      <c r="F17" s="3"/>
      <c r="G17" s="42" t="s">
        <v>21</v>
      </c>
      <c r="H17" s="2"/>
      <c r="I17" s="2"/>
      <c r="J17" s="3"/>
      <c r="K17" s="43" t="s">
        <v>22</v>
      </c>
      <c r="L17" s="2"/>
      <c r="M17" s="2"/>
      <c r="N17" s="3"/>
      <c r="O17" s="42" t="s">
        <v>23</v>
      </c>
      <c r="P17" s="2"/>
      <c r="Q17" s="2"/>
      <c r="R17" s="3"/>
      <c r="S17" s="42" t="s">
        <v>24</v>
      </c>
      <c r="T17" s="2"/>
      <c r="U17" s="2"/>
      <c r="V17" s="3"/>
      <c r="W17" s="42" t="s">
        <v>25</v>
      </c>
      <c r="X17" s="2"/>
      <c r="Y17" s="2"/>
      <c r="Z17" s="3"/>
      <c r="AA17" s="44" t="s">
        <v>26</v>
      </c>
      <c r="AB17" s="2"/>
      <c r="AC17" s="2"/>
      <c r="AD17" s="3"/>
      <c r="AE17" s="45" t="s">
        <v>27</v>
      </c>
      <c r="AF17" s="3"/>
    </row>
    <row r="18" ht="15.75" customHeight="1">
      <c r="A18" s="40"/>
      <c r="B18" s="46" t="s">
        <v>17</v>
      </c>
      <c r="C18" s="47" t="s">
        <v>28</v>
      </c>
      <c r="D18" s="47" t="s">
        <v>29</v>
      </c>
      <c r="E18" s="47" t="s">
        <v>30</v>
      </c>
      <c r="F18" s="47" t="s">
        <v>31</v>
      </c>
      <c r="G18" s="47" t="s">
        <v>28</v>
      </c>
      <c r="H18" s="47" t="s">
        <v>29</v>
      </c>
      <c r="I18" s="47" t="s">
        <v>30</v>
      </c>
      <c r="J18" s="47" t="s">
        <v>31</v>
      </c>
      <c r="K18" s="47" t="s">
        <v>28</v>
      </c>
      <c r="L18" s="47" t="s">
        <v>29</v>
      </c>
      <c r="M18" s="47" t="s">
        <v>30</v>
      </c>
      <c r="N18" s="47" t="s">
        <v>31</v>
      </c>
      <c r="O18" s="47" t="s">
        <v>28</v>
      </c>
      <c r="P18" s="47" t="s">
        <v>29</v>
      </c>
      <c r="Q18" s="47" t="s">
        <v>30</v>
      </c>
      <c r="R18" s="47" t="s">
        <v>31</v>
      </c>
      <c r="S18" s="47" t="s">
        <v>28</v>
      </c>
      <c r="T18" s="47" t="s">
        <v>29</v>
      </c>
      <c r="U18" s="47" t="s">
        <v>30</v>
      </c>
      <c r="V18" s="47" t="s">
        <v>31</v>
      </c>
      <c r="W18" s="47" t="s">
        <v>28</v>
      </c>
      <c r="X18" s="47" t="s">
        <v>29</v>
      </c>
      <c r="Y18" s="47" t="s">
        <v>30</v>
      </c>
      <c r="Z18" s="47" t="s">
        <v>31</v>
      </c>
      <c r="AA18" s="47" t="s">
        <v>28</v>
      </c>
      <c r="AB18" s="47" t="s">
        <v>29</v>
      </c>
      <c r="AC18" s="47" t="s">
        <v>30</v>
      </c>
      <c r="AD18" s="47" t="s">
        <v>31</v>
      </c>
      <c r="AE18" s="47" t="s">
        <v>28</v>
      </c>
      <c r="AF18" s="47" t="s">
        <v>32</v>
      </c>
    </row>
    <row r="19" ht="15.75" customHeight="1">
      <c r="A19" s="40">
        <v>18.0</v>
      </c>
      <c r="B19" s="48">
        <f t="shared" ref="B19:B35" si="1">B20-7</f>
        <v>44501</v>
      </c>
      <c r="C19" s="49" t="s">
        <v>33</v>
      </c>
      <c r="D19" s="50"/>
      <c r="E19" s="50"/>
      <c r="F19" s="50"/>
      <c r="G19" s="49" t="s">
        <v>33</v>
      </c>
      <c r="H19" s="50"/>
      <c r="I19" s="50"/>
      <c r="J19" s="50"/>
      <c r="K19" s="49" t="s">
        <v>33</v>
      </c>
      <c r="L19" s="50"/>
      <c r="M19" s="50"/>
      <c r="N19" s="50"/>
      <c r="O19" s="51" t="s">
        <v>34</v>
      </c>
      <c r="P19" s="50"/>
      <c r="Q19" s="50"/>
      <c r="R19" s="50">
        <v>0.0</v>
      </c>
      <c r="S19" s="49" t="s">
        <v>33</v>
      </c>
      <c r="T19" s="50"/>
      <c r="U19" s="50"/>
      <c r="V19" s="50"/>
      <c r="W19" s="51" t="s">
        <v>34</v>
      </c>
      <c r="X19" s="50"/>
      <c r="Y19" s="50"/>
      <c r="Z19" s="50">
        <v>0.0</v>
      </c>
      <c r="AA19" s="51" t="s">
        <v>35</v>
      </c>
      <c r="AB19" s="50"/>
      <c r="AC19" s="50"/>
      <c r="AD19" s="50">
        <v>0.0</v>
      </c>
      <c r="AE19" s="52">
        <v>7.0</v>
      </c>
      <c r="AF19" s="53">
        <f t="shared" ref="AF19:AF36" si="2">F19+J19+N19+R19+V19+Z19+AD19</f>
        <v>0</v>
      </c>
      <c r="AH19" s="54"/>
      <c r="AI19" s="6" t="s">
        <v>17</v>
      </c>
      <c r="AJ19" s="6" t="s">
        <v>17</v>
      </c>
    </row>
    <row r="20" ht="15.75" customHeight="1">
      <c r="A20" s="40">
        <f t="shared" ref="A20:A36" si="3">A19-1</f>
        <v>17</v>
      </c>
      <c r="B20" s="48">
        <f t="shared" si="1"/>
        <v>44508</v>
      </c>
      <c r="C20" s="49" t="s">
        <v>33</v>
      </c>
      <c r="D20" s="50"/>
      <c r="E20" s="50"/>
      <c r="F20" s="50"/>
      <c r="G20" s="51" t="s">
        <v>34</v>
      </c>
      <c r="H20" s="50"/>
      <c r="I20" s="50"/>
      <c r="J20" s="50">
        <v>0.0</v>
      </c>
      <c r="K20" s="49" t="s">
        <v>33</v>
      </c>
      <c r="L20" s="50"/>
      <c r="M20" s="50"/>
      <c r="N20" s="50"/>
      <c r="O20" s="51" t="s">
        <v>34</v>
      </c>
      <c r="P20" s="50"/>
      <c r="Q20" s="50"/>
      <c r="R20" s="50">
        <v>0.0</v>
      </c>
      <c r="S20" s="49" t="s">
        <v>33</v>
      </c>
      <c r="T20" s="50"/>
      <c r="U20" s="50"/>
      <c r="V20" s="50"/>
      <c r="W20" s="51" t="s">
        <v>34</v>
      </c>
      <c r="X20" s="50"/>
      <c r="Y20" s="50"/>
      <c r="Z20" s="50">
        <v>0.0</v>
      </c>
      <c r="AA20" s="51" t="s">
        <v>35</v>
      </c>
      <c r="AB20" s="50"/>
      <c r="AC20" s="50"/>
      <c r="AD20" s="50">
        <v>0.0</v>
      </c>
      <c r="AE20" s="52">
        <v>9.0</v>
      </c>
      <c r="AF20" s="53">
        <f t="shared" si="2"/>
        <v>0</v>
      </c>
    </row>
    <row r="21" ht="15.75" customHeight="1">
      <c r="A21" s="40">
        <f t="shared" si="3"/>
        <v>16</v>
      </c>
      <c r="B21" s="48">
        <f t="shared" si="1"/>
        <v>44515</v>
      </c>
      <c r="C21" s="49" t="s">
        <v>33</v>
      </c>
      <c r="D21" s="50"/>
      <c r="E21" s="50"/>
      <c r="F21" s="50"/>
      <c r="G21" s="51" t="s">
        <v>35</v>
      </c>
      <c r="H21" s="50"/>
      <c r="I21" s="50"/>
      <c r="J21" s="50">
        <v>0.0</v>
      </c>
      <c r="K21" s="49" t="s">
        <v>33</v>
      </c>
      <c r="L21" s="50"/>
      <c r="M21" s="50"/>
      <c r="N21" s="50"/>
      <c r="O21" s="51" t="s">
        <v>35</v>
      </c>
      <c r="P21" s="50"/>
      <c r="Q21" s="50"/>
      <c r="R21" s="50">
        <v>0.0</v>
      </c>
      <c r="S21" s="49" t="s">
        <v>33</v>
      </c>
      <c r="T21" s="50"/>
      <c r="U21" s="50"/>
      <c r="V21" s="50"/>
      <c r="W21" s="51" t="s">
        <v>35</v>
      </c>
      <c r="X21" s="50"/>
      <c r="Y21" s="50"/>
      <c r="Z21" s="50">
        <v>0.0</v>
      </c>
      <c r="AA21" s="51" t="s">
        <v>36</v>
      </c>
      <c r="AB21" s="50"/>
      <c r="AC21" s="50"/>
      <c r="AD21" s="50">
        <v>0.0</v>
      </c>
      <c r="AE21" s="52">
        <v>13.0</v>
      </c>
      <c r="AF21" s="53">
        <f t="shared" si="2"/>
        <v>0</v>
      </c>
    </row>
    <row r="22" ht="15.75" customHeight="1">
      <c r="A22" s="40">
        <f t="shared" si="3"/>
        <v>15</v>
      </c>
      <c r="B22" s="48">
        <f t="shared" si="1"/>
        <v>44522</v>
      </c>
      <c r="C22" s="49" t="s">
        <v>33</v>
      </c>
      <c r="D22" s="50"/>
      <c r="E22" s="50"/>
      <c r="F22" s="50"/>
      <c r="G22" s="51" t="s">
        <v>35</v>
      </c>
      <c r="H22" s="50"/>
      <c r="I22" s="50"/>
      <c r="J22" s="50">
        <v>0.0</v>
      </c>
      <c r="K22" s="49" t="s">
        <v>33</v>
      </c>
      <c r="L22" s="50"/>
      <c r="M22" s="50"/>
      <c r="N22" s="50"/>
      <c r="O22" s="51" t="s">
        <v>35</v>
      </c>
      <c r="P22" s="50"/>
      <c r="Q22" s="50"/>
      <c r="R22" s="50">
        <v>0.0</v>
      </c>
      <c r="S22" s="51" t="s">
        <v>34</v>
      </c>
      <c r="T22" s="50"/>
      <c r="U22" s="50"/>
      <c r="V22" s="50">
        <v>0.0</v>
      </c>
      <c r="W22" s="51" t="s">
        <v>35</v>
      </c>
      <c r="X22" s="50"/>
      <c r="Y22" s="50"/>
      <c r="Z22" s="50">
        <v>0.0</v>
      </c>
      <c r="AA22" s="51" t="s">
        <v>37</v>
      </c>
      <c r="AB22" s="50"/>
      <c r="AC22" s="50"/>
      <c r="AD22" s="50">
        <v>0.0</v>
      </c>
      <c r="AE22" s="52">
        <v>16.0</v>
      </c>
      <c r="AF22" s="53">
        <f t="shared" si="2"/>
        <v>0</v>
      </c>
    </row>
    <row r="23" ht="15.75" customHeight="1">
      <c r="A23" s="40">
        <f t="shared" si="3"/>
        <v>14</v>
      </c>
      <c r="B23" s="48">
        <f t="shared" si="1"/>
        <v>44529</v>
      </c>
      <c r="C23" s="49" t="s">
        <v>33</v>
      </c>
      <c r="D23" s="50"/>
      <c r="E23" s="50"/>
      <c r="F23" s="50"/>
      <c r="G23" s="51" t="s">
        <v>35</v>
      </c>
      <c r="H23" s="50"/>
      <c r="I23" s="50"/>
      <c r="J23" s="50">
        <v>0.0</v>
      </c>
      <c r="K23" s="49" t="s">
        <v>33</v>
      </c>
      <c r="L23" s="50"/>
      <c r="M23" s="50"/>
      <c r="N23" s="50"/>
      <c r="O23" s="51" t="s">
        <v>36</v>
      </c>
      <c r="P23" s="50"/>
      <c r="Q23" s="50"/>
      <c r="R23" s="50">
        <v>0.0</v>
      </c>
      <c r="S23" s="51" t="s">
        <v>34</v>
      </c>
      <c r="T23" s="50"/>
      <c r="U23" s="50"/>
      <c r="V23" s="50">
        <v>0.0</v>
      </c>
      <c r="W23" s="51" t="s">
        <v>35</v>
      </c>
      <c r="X23" s="50"/>
      <c r="Y23" s="50"/>
      <c r="Z23" s="50">
        <v>0.0</v>
      </c>
      <c r="AA23" s="51" t="s">
        <v>38</v>
      </c>
      <c r="AB23" s="50"/>
      <c r="AC23" s="50"/>
      <c r="AD23" s="50">
        <v>0.0</v>
      </c>
      <c r="AE23" s="52">
        <v>18.0</v>
      </c>
      <c r="AF23" s="53">
        <f t="shared" si="2"/>
        <v>0</v>
      </c>
    </row>
    <row r="24" ht="15.75" customHeight="1">
      <c r="A24" s="40">
        <f t="shared" si="3"/>
        <v>13</v>
      </c>
      <c r="B24" s="48">
        <f t="shared" si="1"/>
        <v>44536</v>
      </c>
      <c r="C24" s="51" t="s">
        <v>34</v>
      </c>
      <c r="D24" s="50"/>
      <c r="E24" s="50"/>
      <c r="F24" s="50">
        <v>0.0</v>
      </c>
      <c r="G24" s="51" t="s">
        <v>35</v>
      </c>
      <c r="H24" s="50"/>
      <c r="I24" s="50"/>
      <c r="J24" s="50">
        <v>0.0</v>
      </c>
      <c r="K24" s="49" t="s">
        <v>33</v>
      </c>
      <c r="L24" s="50"/>
      <c r="M24" s="50"/>
      <c r="N24" s="50"/>
      <c r="O24" s="51" t="s">
        <v>36</v>
      </c>
      <c r="P24" s="50"/>
      <c r="Q24" s="50"/>
      <c r="R24" s="50">
        <v>0.0</v>
      </c>
      <c r="S24" s="51" t="s">
        <v>34</v>
      </c>
      <c r="T24" s="50"/>
      <c r="U24" s="50"/>
      <c r="V24" s="50">
        <v>0.0</v>
      </c>
      <c r="W24" s="51" t="s">
        <v>35</v>
      </c>
      <c r="X24" s="50"/>
      <c r="Y24" s="50"/>
      <c r="Z24" s="50">
        <v>0.0</v>
      </c>
      <c r="AA24" s="51" t="s">
        <v>38</v>
      </c>
      <c r="AB24" s="50"/>
      <c r="AC24" s="50"/>
      <c r="AD24" s="50">
        <v>0.0</v>
      </c>
      <c r="AE24" s="52">
        <v>20.0</v>
      </c>
      <c r="AF24" s="53">
        <f t="shared" si="2"/>
        <v>0</v>
      </c>
    </row>
    <row r="25" ht="15.75" customHeight="1">
      <c r="A25" s="40">
        <f t="shared" si="3"/>
        <v>12</v>
      </c>
      <c r="B25" s="48">
        <f t="shared" si="1"/>
        <v>44543</v>
      </c>
      <c r="C25" s="51" t="s">
        <v>35</v>
      </c>
      <c r="D25" s="50"/>
      <c r="E25" s="50"/>
      <c r="F25" s="50">
        <v>0.0</v>
      </c>
      <c r="G25" s="51" t="s">
        <v>35</v>
      </c>
      <c r="H25" s="50"/>
      <c r="I25" s="50"/>
      <c r="J25" s="50">
        <v>0.0</v>
      </c>
      <c r="K25" s="49" t="s">
        <v>33</v>
      </c>
      <c r="L25" s="50"/>
      <c r="M25" s="50"/>
      <c r="N25" s="50"/>
      <c r="O25" s="51" t="s">
        <v>36</v>
      </c>
      <c r="P25" s="50"/>
      <c r="Q25" s="50"/>
      <c r="R25" s="50">
        <v>0.0</v>
      </c>
      <c r="S25" s="51" t="s">
        <v>35</v>
      </c>
      <c r="T25" s="50"/>
      <c r="U25" s="50"/>
      <c r="V25" s="50">
        <v>0.0</v>
      </c>
      <c r="W25" s="51" t="s">
        <v>35</v>
      </c>
      <c r="X25" s="50"/>
      <c r="Y25" s="50"/>
      <c r="Z25" s="50">
        <v>0.0</v>
      </c>
      <c r="AA25" s="51" t="s">
        <v>39</v>
      </c>
      <c r="AB25" s="50"/>
      <c r="AC25" s="50"/>
      <c r="AD25" s="50">
        <v>0.0</v>
      </c>
      <c r="AE25" s="52">
        <v>23.0</v>
      </c>
      <c r="AF25" s="53">
        <f t="shared" si="2"/>
        <v>0</v>
      </c>
    </row>
    <row r="26" ht="15.75" customHeight="1">
      <c r="A26" s="40">
        <f t="shared" si="3"/>
        <v>11</v>
      </c>
      <c r="B26" s="48">
        <f t="shared" si="1"/>
        <v>44550</v>
      </c>
      <c r="C26" s="51" t="s">
        <v>35</v>
      </c>
      <c r="D26" s="50"/>
      <c r="E26" s="50"/>
      <c r="F26" s="50">
        <v>0.0</v>
      </c>
      <c r="G26" s="51" t="s">
        <v>36</v>
      </c>
      <c r="H26" s="50"/>
      <c r="I26" s="50"/>
      <c r="J26" s="50">
        <v>0.0</v>
      </c>
      <c r="K26" s="49" t="s">
        <v>33</v>
      </c>
      <c r="L26" s="50"/>
      <c r="M26" s="50"/>
      <c r="N26" s="50"/>
      <c r="O26" s="51" t="s">
        <v>36</v>
      </c>
      <c r="P26" s="50"/>
      <c r="Q26" s="50"/>
      <c r="R26" s="50">
        <v>0.0</v>
      </c>
      <c r="S26" s="51" t="s">
        <v>35</v>
      </c>
      <c r="T26" s="50"/>
      <c r="U26" s="50"/>
      <c r="V26" s="50">
        <v>0.0</v>
      </c>
      <c r="W26" s="51" t="s">
        <v>35</v>
      </c>
      <c r="X26" s="50"/>
      <c r="Y26" s="50"/>
      <c r="Z26" s="50">
        <v>0.0</v>
      </c>
      <c r="AA26" s="55" t="s">
        <v>40</v>
      </c>
      <c r="AB26" s="50"/>
      <c r="AC26" s="50"/>
      <c r="AD26" s="50">
        <v>0.0</v>
      </c>
      <c r="AE26" s="52">
        <v>25.0</v>
      </c>
      <c r="AF26" s="53">
        <f t="shared" si="2"/>
        <v>0</v>
      </c>
    </row>
    <row r="27" ht="15.75" customHeight="1">
      <c r="A27" s="40">
        <f t="shared" si="3"/>
        <v>10</v>
      </c>
      <c r="B27" s="48">
        <f t="shared" si="1"/>
        <v>44557</v>
      </c>
      <c r="C27" s="51" t="s">
        <v>35</v>
      </c>
      <c r="D27" s="50"/>
      <c r="E27" s="50"/>
      <c r="F27" s="50">
        <v>0.0</v>
      </c>
      <c r="G27" s="51" t="s">
        <v>37</v>
      </c>
      <c r="H27" s="50"/>
      <c r="I27" s="50"/>
      <c r="J27" s="50">
        <v>0.0</v>
      </c>
      <c r="K27" s="49" t="s">
        <v>33</v>
      </c>
      <c r="L27" s="50"/>
      <c r="M27" s="50"/>
      <c r="N27" s="50"/>
      <c r="O27" s="51" t="s">
        <v>37</v>
      </c>
      <c r="P27" s="50"/>
      <c r="Q27" s="50"/>
      <c r="R27" s="50">
        <v>0.0</v>
      </c>
      <c r="S27" s="51" t="s">
        <v>35</v>
      </c>
      <c r="T27" s="50"/>
      <c r="U27" s="50"/>
      <c r="V27" s="50">
        <v>0.0</v>
      </c>
      <c r="W27" s="51" t="s">
        <v>36</v>
      </c>
      <c r="X27" s="50"/>
      <c r="Y27" s="50"/>
      <c r="Z27" s="50">
        <v>0.0</v>
      </c>
      <c r="AA27" s="51" t="s">
        <v>38</v>
      </c>
      <c r="AB27" s="50"/>
      <c r="AC27" s="50"/>
      <c r="AD27" s="50">
        <v>0.0</v>
      </c>
      <c r="AE27" s="52">
        <v>26.0</v>
      </c>
      <c r="AF27" s="53">
        <f t="shared" si="2"/>
        <v>0</v>
      </c>
    </row>
    <row r="28" ht="15.75" customHeight="1">
      <c r="A28" s="40">
        <f t="shared" si="3"/>
        <v>9</v>
      </c>
      <c r="B28" s="48">
        <f t="shared" si="1"/>
        <v>44564</v>
      </c>
      <c r="C28" s="51" t="s">
        <v>35</v>
      </c>
      <c r="D28" s="50"/>
      <c r="E28" s="50"/>
      <c r="F28" s="50">
        <v>0.0</v>
      </c>
      <c r="G28" s="51" t="s">
        <v>37</v>
      </c>
      <c r="H28" s="50"/>
      <c r="I28" s="50"/>
      <c r="J28" s="50">
        <v>0.0</v>
      </c>
      <c r="K28" s="49" t="s">
        <v>33</v>
      </c>
      <c r="L28" s="50"/>
      <c r="M28" s="50"/>
      <c r="N28" s="50"/>
      <c r="O28" s="51" t="s">
        <v>37</v>
      </c>
      <c r="P28" s="50"/>
      <c r="Q28" s="50"/>
      <c r="R28" s="50">
        <v>0.0</v>
      </c>
      <c r="S28" s="51" t="s">
        <v>35</v>
      </c>
      <c r="T28" s="50"/>
      <c r="U28" s="50"/>
      <c r="V28" s="50">
        <v>0.0</v>
      </c>
      <c r="W28" s="51" t="s">
        <v>36</v>
      </c>
      <c r="X28" s="50"/>
      <c r="Y28" s="50"/>
      <c r="Z28" s="50">
        <v>0.0</v>
      </c>
      <c r="AA28" s="55" t="s">
        <v>40</v>
      </c>
      <c r="AB28" s="50"/>
      <c r="AC28" s="50"/>
      <c r="AD28" s="50">
        <v>0.0</v>
      </c>
      <c r="AE28" s="52">
        <v>28.0</v>
      </c>
      <c r="AF28" s="53">
        <f t="shared" si="2"/>
        <v>0</v>
      </c>
    </row>
    <row r="29" ht="15.75" customHeight="1">
      <c r="A29" s="40">
        <f t="shared" si="3"/>
        <v>8</v>
      </c>
      <c r="B29" s="48">
        <f t="shared" si="1"/>
        <v>44571</v>
      </c>
      <c r="C29" s="51" t="s">
        <v>36</v>
      </c>
      <c r="D29" s="50"/>
      <c r="E29" s="50"/>
      <c r="F29" s="50">
        <v>0.0</v>
      </c>
      <c r="G29" s="51" t="s">
        <v>37</v>
      </c>
      <c r="H29" s="50"/>
      <c r="I29" s="50"/>
      <c r="J29" s="50">
        <v>0.0</v>
      </c>
      <c r="K29" s="49" t="s">
        <v>33</v>
      </c>
      <c r="L29" s="50"/>
      <c r="M29" s="50"/>
      <c r="N29" s="50"/>
      <c r="O29" s="51" t="s">
        <v>37</v>
      </c>
      <c r="P29" s="50"/>
      <c r="Q29" s="50"/>
      <c r="R29" s="50">
        <v>0.0</v>
      </c>
      <c r="S29" s="51" t="s">
        <v>36</v>
      </c>
      <c r="T29" s="50"/>
      <c r="U29" s="50"/>
      <c r="V29" s="50">
        <v>0.0</v>
      </c>
      <c r="W29" s="51" t="s">
        <v>36</v>
      </c>
      <c r="X29" s="50"/>
      <c r="Y29" s="50"/>
      <c r="Z29" s="50">
        <v>0.0</v>
      </c>
      <c r="AA29" s="51" t="s">
        <v>38</v>
      </c>
      <c r="AB29" s="50"/>
      <c r="AC29" s="50"/>
      <c r="AD29" s="50">
        <v>0.0</v>
      </c>
      <c r="AE29" s="52">
        <v>28.0</v>
      </c>
      <c r="AF29" s="53">
        <f t="shared" si="2"/>
        <v>0</v>
      </c>
    </row>
    <row r="30" ht="15.75" customHeight="1">
      <c r="A30" s="40">
        <f t="shared" si="3"/>
        <v>7</v>
      </c>
      <c r="B30" s="48">
        <f t="shared" si="1"/>
        <v>44578</v>
      </c>
      <c r="C30" s="51" t="s">
        <v>35</v>
      </c>
      <c r="D30" s="50"/>
      <c r="E30" s="50"/>
      <c r="F30" s="50">
        <v>0.0</v>
      </c>
      <c r="G30" s="51" t="s">
        <v>37</v>
      </c>
      <c r="H30" s="50"/>
      <c r="I30" s="50"/>
      <c r="J30" s="50">
        <v>0.0</v>
      </c>
      <c r="K30" s="49" t="s">
        <v>33</v>
      </c>
      <c r="L30" s="50"/>
      <c r="M30" s="50"/>
      <c r="N30" s="50"/>
      <c r="O30" s="51" t="s">
        <v>37</v>
      </c>
      <c r="P30" s="50"/>
      <c r="Q30" s="50"/>
      <c r="R30" s="50">
        <v>0.0</v>
      </c>
      <c r="S30" s="51" t="s">
        <v>36</v>
      </c>
      <c r="T30" s="50"/>
      <c r="U30" s="50"/>
      <c r="V30" s="50">
        <v>0.0</v>
      </c>
      <c r="W30" s="51" t="s">
        <v>37</v>
      </c>
      <c r="X30" s="50"/>
      <c r="Y30" s="50"/>
      <c r="Z30" s="50">
        <v>0.0</v>
      </c>
      <c r="AA30" s="55" t="s">
        <v>41</v>
      </c>
      <c r="AB30" s="50"/>
      <c r="AC30" s="50"/>
      <c r="AD30" s="50">
        <v>0.0</v>
      </c>
      <c r="AE30" s="52">
        <v>32.0</v>
      </c>
      <c r="AF30" s="53">
        <f t="shared" si="2"/>
        <v>0</v>
      </c>
    </row>
    <row r="31" ht="15.75" customHeight="1">
      <c r="A31" s="40">
        <f t="shared" si="3"/>
        <v>6</v>
      </c>
      <c r="B31" s="48">
        <f t="shared" si="1"/>
        <v>44585</v>
      </c>
      <c r="C31" s="51" t="s">
        <v>36</v>
      </c>
      <c r="D31" s="50"/>
      <c r="E31" s="50"/>
      <c r="F31" s="50">
        <v>0.0</v>
      </c>
      <c r="G31" s="51" t="s">
        <v>37</v>
      </c>
      <c r="H31" s="50"/>
      <c r="I31" s="50"/>
      <c r="J31" s="50">
        <v>0.0</v>
      </c>
      <c r="K31" s="49" t="s">
        <v>33</v>
      </c>
      <c r="L31" s="50"/>
      <c r="M31" s="50"/>
      <c r="N31" s="50"/>
      <c r="O31" s="51" t="s">
        <v>37</v>
      </c>
      <c r="P31" s="50"/>
      <c r="Q31" s="50"/>
      <c r="R31" s="50">
        <v>0.0</v>
      </c>
      <c r="S31" s="51" t="s">
        <v>35</v>
      </c>
      <c r="T31" s="50"/>
      <c r="U31" s="50"/>
      <c r="V31" s="50">
        <v>0.0</v>
      </c>
      <c r="W31" s="51" t="s">
        <v>38</v>
      </c>
      <c r="X31" s="50"/>
      <c r="Y31" s="50"/>
      <c r="Z31" s="50">
        <v>0.0</v>
      </c>
      <c r="AA31" s="51" t="s">
        <v>42</v>
      </c>
      <c r="AB31" s="50"/>
      <c r="AC31" s="50"/>
      <c r="AD31" s="50">
        <v>0.0</v>
      </c>
      <c r="AE31" s="52">
        <v>31.0</v>
      </c>
      <c r="AF31" s="53">
        <f t="shared" si="2"/>
        <v>0</v>
      </c>
    </row>
    <row r="32" ht="15.75" customHeight="1">
      <c r="A32" s="40">
        <f t="shared" si="3"/>
        <v>5</v>
      </c>
      <c r="B32" s="48">
        <f t="shared" si="1"/>
        <v>44592</v>
      </c>
      <c r="C32" s="51" t="s">
        <v>35</v>
      </c>
      <c r="D32" s="50"/>
      <c r="E32" s="50"/>
      <c r="F32" s="50">
        <v>0.0</v>
      </c>
      <c r="G32" s="51" t="s">
        <v>37</v>
      </c>
      <c r="H32" s="50"/>
      <c r="I32" s="50"/>
      <c r="J32" s="50">
        <v>0.0</v>
      </c>
      <c r="K32" s="49" t="s">
        <v>33</v>
      </c>
      <c r="L32" s="50"/>
      <c r="M32" s="50"/>
      <c r="N32" s="50"/>
      <c r="O32" s="51" t="s">
        <v>37</v>
      </c>
      <c r="P32" s="50"/>
      <c r="Q32" s="50"/>
      <c r="R32" s="50">
        <v>0.0</v>
      </c>
      <c r="S32" s="51" t="s">
        <v>36</v>
      </c>
      <c r="T32" s="50"/>
      <c r="U32" s="50"/>
      <c r="V32" s="50">
        <v>0.0</v>
      </c>
      <c r="W32" s="51" t="s">
        <v>37</v>
      </c>
      <c r="X32" s="50"/>
      <c r="Y32" s="50"/>
      <c r="Z32" s="50">
        <v>0.0</v>
      </c>
      <c r="AA32" s="55" t="s">
        <v>41</v>
      </c>
      <c r="AB32" s="50"/>
      <c r="AC32" s="50"/>
      <c r="AD32" s="50">
        <v>0.0</v>
      </c>
      <c r="AE32" s="52">
        <v>32.0</v>
      </c>
      <c r="AF32" s="53">
        <f t="shared" si="2"/>
        <v>0</v>
      </c>
    </row>
    <row r="33" ht="15.75" customHeight="1">
      <c r="A33" s="40">
        <f t="shared" si="3"/>
        <v>4</v>
      </c>
      <c r="B33" s="48">
        <f t="shared" si="1"/>
        <v>44599</v>
      </c>
      <c r="C33" s="51" t="s">
        <v>36</v>
      </c>
      <c r="D33" s="50"/>
      <c r="E33" s="50"/>
      <c r="F33" s="50">
        <v>0.0</v>
      </c>
      <c r="G33" s="51" t="s">
        <v>37</v>
      </c>
      <c r="H33" s="50"/>
      <c r="I33" s="50"/>
      <c r="J33" s="50">
        <v>0.0</v>
      </c>
      <c r="K33" s="49" t="s">
        <v>33</v>
      </c>
      <c r="L33" s="50"/>
      <c r="M33" s="50"/>
      <c r="N33" s="50"/>
      <c r="O33" s="51" t="s">
        <v>37</v>
      </c>
      <c r="P33" s="50"/>
      <c r="Q33" s="50"/>
      <c r="R33" s="50">
        <v>0.0</v>
      </c>
      <c r="S33" s="51" t="s">
        <v>35</v>
      </c>
      <c r="T33" s="50"/>
      <c r="U33" s="50"/>
      <c r="V33" s="50">
        <v>0.0</v>
      </c>
      <c r="W33" s="51" t="s">
        <v>38</v>
      </c>
      <c r="X33" s="50"/>
      <c r="Y33" s="50"/>
      <c r="Z33" s="50">
        <v>0.0</v>
      </c>
      <c r="AA33" s="51" t="s">
        <v>42</v>
      </c>
      <c r="AB33" s="50"/>
      <c r="AC33" s="50"/>
      <c r="AD33" s="50">
        <v>0.0</v>
      </c>
      <c r="AE33" s="52">
        <v>31.0</v>
      </c>
      <c r="AF33" s="53">
        <f t="shared" si="2"/>
        <v>0</v>
      </c>
    </row>
    <row r="34" ht="15.75" customHeight="1">
      <c r="A34" s="40">
        <f t="shared" si="3"/>
        <v>3</v>
      </c>
      <c r="B34" s="48">
        <f t="shared" si="1"/>
        <v>44606</v>
      </c>
      <c r="C34" s="51" t="s">
        <v>36</v>
      </c>
      <c r="D34" s="50"/>
      <c r="E34" s="50"/>
      <c r="F34" s="50">
        <v>0.0</v>
      </c>
      <c r="G34" s="51" t="s">
        <v>37</v>
      </c>
      <c r="H34" s="50"/>
      <c r="I34" s="50"/>
      <c r="J34" s="50">
        <v>0.0</v>
      </c>
      <c r="K34" s="49" t="s">
        <v>33</v>
      </c>
      <c r="L34" s="50"/>
      <c r="M34" s="50"/>
      <c r="N34" s="50"/>
      <c r="O34" s="51" t="s">
        <v>37</v>
      </c>
      <c r="P34" s="50"/>
      <c r="Q34" s="50"/>
      <c r="R34" s="50">
        <v>0.0</v>
      </c>
      <c r="S34" s="51" t="s">
        <v>36</v>
      </c>
      <c r="T34" s="50"/>
      <c r="U34" s="50"/>
      <c r="V34" s="50">
        <v>0.0</v>
      </c>
      <c r="W34" s="51" t="s">
        <v>37</v>
      </c>
      <c r="X34" s="50"/>
      <c r="Y34" s="50"/>
      <c r="Z34" s="50">
        <v>0.0</v>
      </c>
      <c r="AA34" s="55" t="s">
        <v>41</v>
      </c>
      <c r="AB34" s="50"/>
      <c r="AC34" s="50"/>
      <c r="AD34" s="50">
        <v>0.0</v>
      </c>
      <c r="AE34" s="52">
        <v>33.0</v>
      </c>
      <c r="AF34" s="53">
        <f t="shared" si="2"/>
        <v>0</v>
      </c>
    </row>
    <row r="35" ht="15.75" customHeight="1">
      <c r="A35" s="40">
        <f t="shared" si="3"/>
        <v>2</v>
      </c>
      <c r="B35" s="48">
        <f t="shared" si="1"/>
        <v>44613</v>
      </c>
      <c r="C35" s="51" t="s">
        <v>36</v>
      </c>
      <c r="D35" s="50"/>
      <c r="E35" s="50"/>
      <c r="F35" s="50">
        <v>0.0</v>
      </c>
      <c r="G35" s="51" t="s">
        <v>36</v>
      </c>
      <c r="H35" s="50"/>
      <c r="I35" s="50"/>
      <c r="J35" s="50">
        <v>0.0</v>
      </c>
      <c r="K35" s="49" t="s">
        <v>33</v>
      </c>
      <c r="L35" s="50"/>
      <c r="M35" s="50"/>
      <c r="N35" s="50"/>
      <c r="O35" s="51" t="s">
        <v>36</v>
      </c>
      <c r="P35" s="50"/>
      <c r="Q35" s="50"/>
      <c r="R35" s="50">
        <v>0.0</v>
      </c>
      <c r="S35" s="51" t="s">
        <v>35</v>
      </c>
      <c r="T35" s="50"/>
      <c r="U35" s="50"/>
      <c r="V35" s="50">
        <v>0.0</v>
      </c>
      <c r="W35" s="51" t="s">
        <v>35</v>
      </c>
      <c r="X35" s="50"/>
      <c r="Y35" s="50"/>
      <c r="Z35" s="50">
        <v>0.0</v>
      </c>
      <c r="AA35" s="51" t="s">
        <v>38</v>
      </c>
      <c r="AB35" s="50"/>
      <c r="AC35" s="50"/>
      <c r="AD35" s="50">
        <v>0.0</v>
      </c>
      <c r="AE35" s="52">
        <v>24.0</v>
      </c>
      <c r="AF35" s="53">
        <f t="shared" si="2"/>
        <v>0</v>
      </c>
    </row>
    <row r="36" ht="15.75" customHeight="1">
      <c r="A36" s="40">
        <f t="shared" si="3"/>
        <v>1</v>
      </c>
      <c r="B36" s="56">
        <v>44620.0</v>
      </c>
      <c r="C36" s="51" t="s">
        <v>35</v>
      </c>
      <c r="D36" s="50"/>
      <c r="E36" s="50"/>
      <c r="F36" s="50">
        <v>0.0</v>
      </c>
      <c r="G36" s="51" t="s">
        <v>36</v>
      </c>
      <c r="H36" s="50"/>
      <c r="I36" s="50"/>
      <c r="J36" s="50">
        <v>0.0</v>
      </c>
      <c r="K36" s="49" t="s">
        <v>33</v>
      </c>
      <c r="L36" s="50"/>
      <c r="M36" s="50"/>
      <c r="N36" s="50"/>
      <c r="O36" s="51" t="s">
        <v>35</v>
      </c>
      <c r="P36" s="50"/>
      <c r="Q36" s="50"/>
      <c r="R36" s="50">
        <v>0.0</v>
      </c>
      <c r="S36" s="51" t="s">
        <v>35</v>
      </c>
      <c r="T36" s="50"/>
      <c r="U36" s="50"/>
      <c r="V36" s="50">
        <v>0.0</v>
      </c>
      <c r="W36" s="51" t="s">
        <v>35</v>
      </c>
      <c r="X36" s="50"/>
      <c r="Y36" s="50"/>
      <c r="Z36" s="50">
        <v>0.0</v>
      </c>
      <c r="AA36" s="57">
        <v>21.1</v>
      </c>
      <c r="AB36" s="50"/>
      <c r="AC36" s="50"/>
      <c r="AD36" s="50">
        <v>0.0</v>
      </c>
      <c r="AE36" s="52">
        <v>37.1</v>
      </c>
      <c r="AF36" s="53">
        <f t="shared" si="2"/>
        <v>0</v>
      </c>
    </row>
    <row r="37" ht="15.75" customHeight="1">
      <c r="C37" s="31"/>
      <c r="D37" s="31"/>
      <c r="E37" s="31"/>
      <c r="F37" s="31"/>
      <c r="G37" s="31"/>
      <c r="H37" s="31"/>
    </row>
    <row r="38" ht="15.75" customHeight="1">
      <c r="C38" s="31"/>
      <c r="D38" s="31"/>
      <c r="E38" s="31"/>
      <c r="F38" s="31"/>
      <c r="G38" s="31"/>
      <c r="H38" s="31"/>
    </row>
    <row r="39" ht="15.75" customHeight="1">
      <c r="A39" s="58" t="s">
        <v>43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59"/>
      <c r="AG39" s="60"/>
      <c r="AH39" s="60"/>
      <c r="AI39" s="60"/>
      <c r="AJ39" s="60"/>
      <c r="AK39" s="60"/>
      <c r="AL39" s="61"/>
    </row>
    <row r="40" ht="15.75" customHeight="1">
      <c r="A40" s="53" t="s">
        <v>19</v>
      </c>
      <c r="B40" s="41" t="s">
        <v>17</v>
      </c>
      <c r="C40" s="42" t="s">
        <v>20</v>
      </c>
      <c r="D40" s="2"/>
      <c r="E40" s="2"/>
      <c r="F40" s="3"/>
      <c r="G40" s="62" t="s">
        <v>21</v>
      </c>
      <c r="H40" s="2"/>
      <c r="I40" s="2"/>
      <c r="J40" s="3"/>
      <c r="K40" s="43" t="s">
        <v>22</v>
      </c>
      <c r="L40" s="2"/>
      <c r="M40" s="2"/>
      <c r="N40" s="3"/>
      <c r="O40" s="63" t="s">
        <v>23</v>
      </c>
      <c r="P40" s="2"/>
      <c r="Q40" s="2"/>
      <c r="R40" s="3"/>
      <c r="S40" s="42" t="s">
        <v>24</v>
      </c>
      <c r="T40" s="2"/>
      <c r="U40" s="2"/>
      <c r="V40" s="3"/>
      <c r="W40" s="42" t="s">
        <v>25</v>
      </c>
      <c r="X40" s="2"/>
      <c r="Y40" s="2"/>
      <c r="Z40" s="3"/>
      <c r="AA40" s="44" t="s">
        <v>26</v>
      </c>
      <c r="AB40" s="2"/>
      <c r="AC40" s="2"/>
      <c r="AD40" s="3"/>
      <c r="AE40" s="45" t="s">
        <v>27</v>
      </c>
      <c r="AF40" s="3"/>
    </row>
    <row r="41" ht="15.75" customHeight="1">
      <c r="A41" s="53"/>
      <c r="B41" s="46" t="s">
        <v>17</v>
      </c>
      <c r="C41" s="47" t="s">
        <v>28</v>
      </c>
      <c r="D41" s="47" t="s">
        <v>29</v>
      </c>
      <c r="E41" s="47" t="s">
        <v>30</v>
      </c>
      <c r="F41" s="47" t="s">
        <v>31</v>
      </c>
      <c r="G41" s="47" t="s">
        <v>28</v>
      </c>
      <c r="H41" s="47" t="s">
        <v>29</v>
      </c>
      <c r="I41" s="47" t="s">
        <v>30</v>
      </c>
      <c r="J41" s="47" t="s">
        <v>31</v>
      </c>
      <c r="K41" s="47" t="s">
        <v>28</v>
      </c>
      <c r="L41" s="47" t="s">
        <v>29</v>
      </c>
      <c r="M41" s="47" t="s">
        <v>30</v>
      </c>
      <c r="N41" s="47" t="s">
        <v>31</v>
      </c>
      <c r="O41" s="47" t="s">
        <v>28</v>
      </c>
      <c r="P41" s="47" t="s">
        <v>29</v>
      </c>
      <c r="Q41" s="47" t="s">
        <v>30</v>
      </c>
      <c r="R41" s="47" t="s">
        <v>31</v>
      </c>
      <c r="S41" s="47" t="s">
        <v>28</v>
      </c>
      <c r="T41" s="47" t="s">
        <v>29</v>
      </c>
      <c r="U41" s="47" t="s">
        <v>30</v>
      </c>
      <c r="V41" s="47" t="s">
        <v>31</v>
      </c>
      <c r="W41" s="47" t="s">
        <v>28</v>
      </c>
      <c r="X41" s="47" t="s">
        <v>29</v>
      </c>
      <c r="Y41" s="47" t="s">
        <v>30</v>
      </c>
      <c r="Z41" s="47" t="s">
        <v>31</v>
      </c>
      <c r="AA41" s="47" t="s">
        <v>28</v>
      </c>
      <c r="AB41" s="47" t="s">
        <v>29</v>
      </c>
      <c r="AC41" s="47" t="s">
        <v>30</v>
      </c>
      <c r="AD41" s="47" t="s">
        <v>31</v>
      </c>
      <c r="AE41" s="47" t="s">
        <v>28</v>
      </c>
      <c r="AF41" s="47" t="s">
        <v>32</v>
      </c>
    </row>
    <row r="42" ht="15.75" customHeight="1">
      <c r="A42" s="64">
        <v>18.0</v>
      </c>
      <c r="B42" s="48">
        <f t="shared" ref="B42:B58" si="4">B43-7</f>
        <v>44501</v>
      </c>
      <c r="C42" s="49" t="s">
        <v>33</v>
      </c>
      <c r="D42" s="50"/>
      <c r="E42" s="50"/>
      <c r="F42" s="50">
        <v>0.0</v>
      </c>
      <c r="G42" s="49" t="s">
        <v>33</v>
      </c>
      <c r="H42" s="50"/>
      <c r="I42" s="50"/>
      <c r="J42" s="50">
        <v>0.0</v>
      </c>
      <c r="K42" s="49" t="s">
        <v>33</v>
      </c>
      <c r="L42" s="50"/>
      <c r="M42" s="50"/>
      <c r="N42" s="50"/>
      <c r="O42" s="51" t="s">
        <v>35</v>
      </c>
      <c r="P42" s="50"/>
      <c r="Q42" s="50"/>
      <c r="R42" s="50">
        <v>0.0</v>
      </c>
      <c r="S42" s="49" t="s">
        <v>33</v>
      </c>
      <c r="T42" s="50"/>
      <c r="U42" s="50"/>
      <c r="V42" s="50">
        <v>0.0</v>
      </c>
      <c r="W42" s="51" t="s">
        <v>35</v>
      </c>
      <c r="X42" s="50"/>
      <c r="Y42" s="50"/>
      <c r="Z42" s="50">
        <v>0.0</v>
      </c>
      <c r="AA42" s="51" t="s">
        <v>36</v>
      </c>
      <c r="AB42" s="50"/>
      <c r="AC42" s="50"/>
      <c r="AD42" s="50">
        <v>0.0</v>
      </c>
      <c r="AE42" s="52">
        <f t="shared" ref="AE42:AE45" si="5">(SUBSTITUTE(SUBSTITUTE(C42,"E",""),"Rest",0))+ (SUBSTITUTE(SUBSTITUTE(G42,"E",""),"Rest",0))+(SUBSTITUTE(SUBSTITUTE(K42,"E",""),"Rest",0))+(SUBSTITUTE(SUBSTITUTE(O42,"E",""),"Rest",0))+(SUBSTITUTE(SUBSTITUTE(S42,"E",""),"Rest",0)) + (SUBSTITUTE(SUBSTITUTE(W42,"E",""),"Rest",0)) + (SUBSTITUTE(SUBSTITUTE(AA42,"E",""),"Rest",0))</f>
        <v>10</v>
      </c>
      <c r="AF42" s="53">
        <f t="shared" ref="AF42:AF59" si="6">F42+J42+N42+R42+V42+Z42+AD42</f>
        <v>0</v>
      </c>
    </row>
    <row r="43" ht="15.75" customHeight="1">
      <c r="A43" s="64">
        <f t="shared" ref="A43:A59" si="7">A42-1</f>
        <v>17</v>
      </c>
      <c r="B43" s="48">
        <f t="shared" si="4"/>
        <v>44508</v>
      </c>
      <c r="C43" s="49" t="s">
        <v>33</v>
      </c>
      <c r="D43" s="50"/>
      <c r="E43" s="50"/>
      <c r="F43" s="50">
        <v>0.0</v>
      </c>
      <c r="G43" s="51" t="s">
        <v>34</v>
      </c>
      <c r="H43" s="50"/>
      <c r="I43" s="50"/>
      <c r="J43" s="50">
        <v>0.0</v>
      </c>
      <c r="K43" s="49" t="s">
        <v>33</v>
      </c>
      <c r="L43" s="50"/>
      <c r="M43" s="50"/>
      <c r="N43" s="50"/>
      <c r="O43" s="51" t="s">
        <v>35</v>
      </c>
      <c r="P43" s="50"/>
      <c r="Q43" s="50"/>
      <c r="R43" s="50">
        <v>0.0</v>
      </c>
      <c r="S43" s="51" t="s">
        <v>35</v>
      </c>
      <c r="T43" s="50"/>
      <c r="U43" s="50"/>
      <c r="V43" s="50">
        <v>0.0</v>
      </c>
      <c r="W43" s="51" t="s">
        <v>35</v>
      </c>
      <c r="X43" s="50"/>
      <c r="Y43" s="50"/>
      <c r="Z43" s="50">
        <v>0.0</v>
      </c>
      <c r="AA43" s="51" t="s">
        <v>36</v>
      </c>
      <c r="AB43" s="50"/>
      <c r="AC43" s="50"/>
      <c r="AD43" s="50">
        <v>0.0</v>
      </c>
      <c r="AE43" s="52">
        <f t="shared" si="5"/>
        <v>15</v>
      </c>
      <c r="AF43" s="53">
        <f t="shared" si="6"/>
        <v>0</v>
      </c>
    </row>
    <row r="44" ht="15.75" customHeight="1">
      <c r="A44" s="64">
        <f t="shared" si="7"/>
        <v>16</v>
      </c>
      <c r="B44" s="48">
        <f t="shared" si="4"/>
        <v>44515</v>
      </c>
      <c r="C44" s="49" t="s">
        <v>33</v>
      </c>
      <c r="D44" s="50"/>
      <c r="E44" s="50"/>
      <c r="F44" s="50">
        <v>0.0</v>
      </c>
      <c r="G44" s="51" t="s">
        <v>36</v>
      </c>
      <c r="H44" s="50"/>
      <c r="I44" s="50"/>
      <c r="J44" s="50">
        <v>0.0</v>
      </c>
      <c r="K44" s="49" t="s">
        <v>33</v>
      </c>
      <c r="L44" s="50"/>
      <c r="M44" s="50"/>
      <c r="N44" s="50"/>
      <c r="O44" s="51" t="s">
        <v>36</v>
      </c>
      <c r="P44" s="50"/>
      <c r="Q44" s="50"/>
      <c r="R44" s="50">
        <v>0.0</v>
      </c>
      <c r="S44" s="51" t="s">
        <v>36</v>
      </c>
      <c r="T44" s="50"/>
      <c r="U44" s="50"/>
      <c r="V44" s="50">
        <v>0.0</v>
      </c>
      <c r="W44" s="51" t="s">
        <v>36</v>
      </c>
      <c r="X44" s="50"/>
      <c r="Y44" s="50"/>
      <c r="Z44" s="50">
        <v>0.0</v>
      </c>
      <c r="AA44" s="51" t="s">
        <v>37</v>
      </c>
      <c r="AB44" s="50"/>
      <c r="AC44" s="50"/>
      <c r="AD44" s="50">
        <v>0.0</v>
      </c>
      <c r="AE44" s="52">
        <f t="shared" si="5"/>
        <v>21</v>
      </c>
      <c r="AF44" s="53">
        <f t="shared" si="6"/>
        <v>0</v>
      </c>
    </row>
    <row r="45" ht="15.75" customHeight="1">
      <c r="A45" s="64">
        <f t="shared" si="7"/>
        <v>15</v>
      </c>
      <c r="B45" s="48">
        <f t="shared" si="4"/>
        <v>44522</v>
      </c>
      <c r="C45" s="49" t="s">
        <v>33</v>
      </c>
      <c r="D45" s="50"/>
      <c r="E45" s="50"/>
      <c r="F45" s="50">
        <v>0.0</v>
      </c>
      <c r="G45" s="51" t="s">
        <v>37</v>
      </c>
      <c r="H45" s="50"/>
      <c r="I45" s="50"/>
      <c r="J45" s="50">
        <v>0.0</v>
      </c>
      <c r="K45" s="49" t="s">
        <v>33</v>
      </c>
      <c r="L45" s="50"/>
      <c r="M45" s="50"/>
      <c r="N45" s="50"/>
      <c r="O45" s="51" t="s">
        <v>35</v>
      </c>
      <c r="P45" s="50"/>
      <c r="Q45" s="50"/>
      <c r="R45" s="50">
        <v>0.0</v>
      </c>
      <c r="S45" s="51" t="s">
        <v>35</v>
      </c>
      <c r="T45" s="50"/>
      <c r="U45" s="50"/>
      <c r="V45" s="50">
        <v>0.0</v>
      </c>
      <c r="W45" s="51" t="s">
        <v>37</v>
      </c>
      <c r="X45" s="50"/>
      <c r="Y45" s="50"/>
      <c r="Z45" s="50">
        <v>0.0</v>
      </c>
      <c r="AA45" s="51" t="s">
        <v>38</v>
      </c>
      <c r="AB45" s="50"/>
      <c r="AC45" s="50"/>
      <c r="AD45" s="50">
        <v>0.0</v>
      </c>
      <c r="AE45" s="52">
        <f t="shared" si="5"/>
        <v>22</v>
      </c>
      <c r="AF45" s="53">
        <f t="shared" si="6"/>
        <v>0</v>
      </c>
    </row>
    <row r="46" ht="15.75" customHeight="1">
      <c r="A46" s="64">
        <f t="shared" si="7"/>
        <v>14</v>
      </c>
      <c r="B46" s="48">
        <f t="shared" si="4"/>
        <v>44529</v>
      </c>
      <c r="C46" s="49" t="s">
        <v>33</v>
      </c>
      <c r="D46" s="50"/>
      <c r="E46" s="50"/>
      <c r="F46" s="50">
        <v>0.0</v>
      </c>
      <c r="G46" s="51" t="s">
        <v>37</v>
      </c>
      <c r="H46" s="50"/>
      <c r="I46" s="50"/>
      <c r="J46" s="50">
        <v>0.0</v>
      </c>
      <c r="K46" s="49" t="s">
        <v>33</v>
      </c>
      <c r="L46" s="50"/>
      <c r="M46" s="50"/>
      <c r="N46" s="50"/>
      <c r="O46" s="65" t="s">
        <v>44</v>
      </c>
      <c r="P46" s="50"/>
      <c r="Q46" s="50"/>
      <c r="R46" s="50">
        <v>0.0</v>
      </c>
      <c r="S46" s="51" t="s">
        <v>37</v>
      </c>
      <c r="T46" s="50"/>
      <c r="U46" s="50"/>
      <c r="V46" s="50">
        <v>0.0</v>
      </c>
      <c r="W46" s="51" t="s">
        <v>36</v>
      </c>
      <c r="X46" s="50"/>
      <c r="Y46" s="50"/>
      <c r="Z46" s="50">
        <v>0.0</v>
      </c>
      <c r="AA46" s="51" t="s">
        <v>42</v>
      </c>
      <c r="AB46" s="50"/>
      <c r="AC46" s="50"/>
      <c r="AD46" s="50">
        <v>0.0</v>
      </c>
      <c r="AE46" s="52">
        <f>(SUBSTITUTE(SUBSTITUTE(C46,"E",""),"Rest",0))+ (SUBSTITUTE(SUBSTITUTE(G46,"E",""),"Rest",0))+(SUBSTITUTE(SUBSTITUTE(K46,"E",""),"Rest",0))+(SUBSTITUTE(SUBSTITUTE(O46,"T",""),"Rest",0))+(SUBSTITUTE(SUBSTITUTE(S46,"E",""),"Rest",0)) + (SUBSTITUTE(SUBSTITUTE(W46,"E",""),"Rest",0)) + (SUBSTITUTE(SUBSTITUTE(AA46,"E",""),"Rest",0))</f>
        <v>25</v>
      </c>
      <c r="AF46" s="53">
        <f t="shared" si="6"/>
        <v>0</v>
      </c>
    </row>
    <row r="47" ht="15.75" customHeight="1">
      <c r="A47" s="64">
        <f t="shared" si="7"/>
        <v>13</v>
      </c>
      <c r="B47" s="48">
        <f t="shared" si="4"/>
        <v>44536</v>
      </c>
      <c r="C47" s="51" t="s">
        <v>36</v>
      </c>
      <c r="D47" s="50"/>
      <c r="E47" s="50"/>
      <c r="F47" s="50">
        <v>0.0</v>
      </c>
      <c r="G47" s="66" t="s">
        <v>45</v>
      </c>
      <c r="H47" s="50"/>
      <c r="I47" s="50"/>
      <c r="J47" s="50">
        <v>0.0</v>
      </c>
      <c r="K47" s="49" t="s">
        <v>33</v>
      </c>
      <c r="L47" s="50"/>
      <c r="M47" s="50"/>
      <c r="N47" s="50"/>
      <c r="O47" s="65" t="s">
        <v>44</v>
      </c>
      <c r="P47" s="50"/>
      <c r="Q47" s="50"/>
      <c r="R47" s="50">
        <v>0.0</v>
      </c>
      <c r="S47" s="51" t="s">
        <v>36</v>
      </c>
      <c r="T47" s="50"/>
      <c r="U47" s="50"/>
      <c r="V47" s="50">
        <v>0.0</v>
      </c>
      <c r="W47" s="51" t="s">
        <v>37</v>
      </c>
      <c r="X47" s="50"/>
      <c r="Y47" s="50"/>
      <c r="Z47" s="50">
        <v>0.0</v>
      </c>
      <c r="AA47" s="51" t="s">
        <v>46</v>
      </c>
      <c r="AB47" s="50"/>
      <c r="AC47" s="50"/>
      <c r="AD47" s="50">
        <v>0.0</v>
      </c>
      <c r="AE47" s="52">
        <f>(SUBSTITUTE(SUBSTITUTE(C47,"E",""),"Rest",0))+ 5 +(SUBSTITUTE(SUBSTITUTE(K47,"E",""),"Rest",0))+(SUBSTITUTE(SUBSTITUTE(O47,"T",""),"Rest",0))+(SUBSTITUTE(SUBSTITUTE(S47,"E",""),"Rest",0)) + (SUBSTITUTE(SUBSTITUTE(W47,"E",""),"Rest",0)) + (SUBSTITUTE(SUBSTITUTE(AA47,"E",""),"Rest",0))</f>
        <v>30</v>
      </c>
      <c r="AF47" s="53">
        <f t="shared" si="6"/>
        <v>0</v>
      </c>
    </row>
    <row r="48" ht="15.75" customHeight="1">
      <c r="A48" s="64">
        <f t="shared" si="7"/>
        <v>12</v>
      </c>
      <c r="B48" s="48">
        <f t="shared" si="4"/>
        <v>44543</v>
      </c>
      <c r="C48" s="51" t="s">
        <v>36</v>
      </c>
      <c r="D48" s="50"/>
      <c r="E48" s="50"/>
      <c r="F48" s="50">
        <v>0.0</v>
      </c>
      <c r="G48" s="66" t="s">
        <v>47</v>
      </c>
      <c r="H48" s="50"/>
      <c r="I48" s="50"/>
      <c r="J48" s="50">
        <v>0.0</v>
      </c>
      <c r="K48" s="49" t="s">
        <v>33</v>
      </c>
      <c r="L48" s="50"/>
      <c r="M48" s="50"/>
      <c r="N48" s="50"/>
      <c r="O48" s="65" t="s">
        <v>44</v>
      </c>
      <c r="P48" s="50"/>
      <c r="Q48" s="50"/>
      <c r="R48" s="50">
        <v>0.0</v>
      </c>
      <c r="S48" s="51" t="s">
        <v>36</v>
      </c>
      <c r="T48" s="50"/>
      <c r="U48" s="50"/>
      <c r="V48" s="50">
        <v>0.0</v>
      </c>
      <c r="W48" s="51" t="s">
        <v>38</v>
      </c>
      <c r="X48" s="50"/>
      <c r="Y48" s="50"/>
      <c r="Z48" s="50">
        <v>0.0</v>
      </c>
      <c r="AA48" s="55" t="s">
        <v>41</v>
      </c>
      <c r="AB48" s="50"/>
      <c r="AC48" s="50"/>
      <c r="AD48" s="50">
        <v>0.0</v>
      </c>
      <c r="AE48" s="52">
        <f t="shared" ref="AE48:AE52" si="8">(SUBSTITUTE(SUBSTITUTE(C48,"E",""),"Rest",0))+ 5 +(SUBSTITUTE(SUBSTITUTE(K48,"E",""),"Rest",0))+(SUBSTITUTE(SUBSTITUTE(O48,"T",""),"Rest",0))+(SUBSTITUTE(SUBSTITUTE(S48,"E",""),"Rest",0)) + (SUBSTITUTE(SUBSTITUTE(W48,"E",""),"Rest",0)) + (SUBSTITUTE(SUBSTITUTE(AA48,"L",""),"Rest",0))</f>
        <v>32</v>
      </c>
      <c r="AF48" s="53">
        <f t="shared" si="6"/>
        <v>0</v>
      </c>
    </row>
    <row r="49" ht="15.75" customHeight="1">
      <c r="A49" s="64">
        <f t="shared" si="7"/>
        <v>11</v>
      </c>
      <c r="B49" s="48">
        <f t="shared" si="4"/>
        <v>44550</v>
      </c>
      <c r="C49" s="51" t="s">
        <v>38</v>
      </c>
      <c r="D49" s="50"/>
      <c r="E49" s="50"/>
      <c r="F49" s="50">
        <v>0.0</v>
      </c>
      <c r="G49" s="66" t="s">
        <v>48</v>
      </c>
      <c r="H49" s="50"/>
      <c r="I49" s="50"/>
      <c r="J49" s="50">
        <v>0.0</v>
      </c>
      <c r="K49" s="49" t="s">
        <v>33</v>
      </c>
      <c r="L49" s="50"/>
      <c r="M49" s="50"/>
      <c r="N49" s="50"/>
      <c r="O49" s="65" t="s">
        <v>49</v>
      </c>
      <c r="P49" s="50"/>
      <c r="Q49" s="50"/>
      <c r="R49" s="50">
        <v>0.0</v>
      </c>
      <c r="S49" s="51" t="s">
        <v>37</v>
      </c>
      <c r="T49" s="50"/>
      <c r="U49" s="50"/>
      <c r="V49" s="50">
        <v>0.0</v>
      </c>
      <c r="W49" s="51" t="s">
        <v>38</v>
      </c>
      <c r="X49" s="50"/>
      <c r="Y49" s="50"/>
      <c r="Z49" s="50">
        <v>0.0</v>
      </c>
      <c r="AA49" s="55" t="s">
        <v>41</v>
      </c>
      <c r="AB49" s="50"/>
      <c r="AC49" s="50"/>
      <c r="AD49" s="50">
        <v>0.0</v>
      </c>
      <c r="AE49" s="52">
        <f t="shared" si="8"/>
        <v>36</v>
      </c>
      <c r="AF49" s="53">
        <f t="shared" si="6"/>
        <v>0</v>
      </c>
    </row>
    <row r="50" ht="15.75" customHeight="1">
      <c r="A50" s="64">
        <f t="shared" si="7"/>
        <v>10</v>
      </c>
      <c r="B50" s="48">
        <f t="shared" si="4"/>
        <v>44557</v>
      </c>
      <c r="C50" s="51" t="s">
        <v>37</v>
      </c>
      <c r="D50" s="50"/>
      <c r="E50" s="50"/>
      <c r="F50" s="50">
        <v>0.0</v>
      </c>
      <c r="G50" s="66" t="s">
        <v>50</v>
      </c>
      <c r="H50" s="50"/>
      <c r="I50" s="50"/>
      <c r="J50" s="50">
        <v>0.0</v>
      </c>
      <c r="K50" s="49" t="s">
        <v>33</v>
      </c>
      <c r="L50" s="50"/>
      <c r="M50" s="50"/>
      <c r="N50" s="50"/>
      <c r="O50" s="65" t="s">
        <v>49</v>
      </c>
      <c r="P50" s="50"/>
      <c r="Q50" s="50"/>
      <c r="R50" s="50">
        <v>0.0</v>
      </c>
      <c r="S50" s="51" t="s">
        <v>37</v>
      </c>
      <c r="T50" s="50"/>
      <c r="U50" s="50"/>
      <c r="V50" s="50">
        <v>0.0</v>
      </c>
      <c r="W50" s="51" t="s">
        <v>37</v>
      </c>
      <c r="X50" s="50"/>
      <c r="Y50" s="50"/>
      <c r="Z50" s="50">
        <v>0.0</v>
      </c>
      <c r="AA50" s="55" t="s">
        <v>41</v>
      </c>
      <c r="AB50" s="50"/>
      <c r="AC50" s="50"/>
      <c r="AD50" s="50">
        <v>0.0</v>
      </c>
      <c r="AE50" s="52">
        <f t="shared" si="8"/>
        <v>34</v>
      </c>
      <c r="AF50" s="53">
        <f t="shared" si="6"/>
        <v>0</v>
      </c>
    </row>
    <row r="51" ht="15.75" customHeight="1">
      <c r="A51" s="64">
        <f t="shared" si="7"/>
        <v>9</v>
      </c>
      <c r="B51" s="48">
        <f t="shared" si="4"/>
        <v>44564</v>
      </c>
      <c r="C51" s="51" t="s">
        <v>38</v>
      </c>
      <c r="D51" s="50"/>
      <c r="E51" s="50"/>
      <c r="F51" s="50">
        <v>0.0</v>
      </c>
      <c r="G51" s="66" t="s">
        <v>51</v>
      </c>
      <c r="H51" s="50"/>
      <c r="I51" s="50"/>
      <c r="J51" s="50">
        <v>0.0</v>
      </c>
      <c r="K51" s="49" t="s">
        <v>33</v>
      </c>
      <c r="L51" s="50"/>
      <c r="M51" s="50"/>
      <c r="N51" s="50"/>
      <c r="O51" s="65" t="s">
        <v>49</v>
      </c>
      <c r="P51" s="50"/>
      <c r="Q51" s="50"/>
      <c r="R51" s="50">
        <v>0.0</v>
      </c>
      <c r="S51" s="51" t="s">
        <v>37</v>
      </c>
      <c r="T51" s="50"/>
      <c r="U51" s="50"/>
      <c r="V51" s="50">
        <v>0.0</v>
      </c>
      <c r="W51" s="51" t="s">
        <v>37</v>
      </c>
      <c r="X51" s="50"/>
      <c r="Y51" s="50"/>
      <c r="Z51" s="50">
        <v>0.0</v>
      </c>
      <c r="AA51" s="55" t="s">
        <v>52</v>
      </c>
      <c r="AB51" s="50"/>
      <c r="AC51" s="50"/>
      <c r="AD51" s="50">
        <v>0.0</v>
      </c>
      <c r="AE51" s="52">
        <f t="shared" si="8"/>
        <v>37</v>
      </c>
      <c r="AF51" s="53">
        <f t="shared" si="6"/>
        <v>0</v>
      </c>
    </row>
    <row r="52" ht="15.75" customHeight="1">
      <c r="A52" s="64">
        <f t="shared" si="7"/>
        <v>8</v>
      </c>
      <c r="B52" s="48">
        <f t="shared" si="4"/>
        <v>44571</v>
      </c>
      <c r="C52" s="51" t="s">
        <v>37</v>
      </c>
      <c r="D52" s="50"/>
      <c r="E52" s="50"/>
      <c r="F52" s="50">
        <v>0.0</v>
      </c>
      <c r="G52" s="67" t="s">
        <v>53</v>
      </c>
      <c r="H52" s="50"/>
      <c r="I52" s="50"/>
      <c r="J52" s="50">
        <v>0.0</v>
      </c>
      <c r="K52" s="49" t="s">
        <v>33</v>
      </c>
      <c r="L52" s="50"/>
      <c r="M52" s="50"/>
      <c r="N52" s="50"/>
      <c r="O52" s="65" t="s">
        <v>54</v>
      </c>
      <c r="P52" s="50"/>
      <c r="Q52" s="50"/>
      <c r="R52" s="50">
        <v>0.0</v>
      </c>
      <c r="S52" s="51" t="s">
        <v>38</v>
      </c>
      <c r="T52" s="50"/>
      <c r="U52" s="50"/>
      <c r="V52" s="50">
        <v>0.0</v>
      </c>
      <c r="W52" s="51" t="s">
        <v>37</v>
      </c>
      <c r="X52" s="50"/>
      <c r="Y52" s="50"/>
      <c r="Z52" s="50">
        <v>0.0</v>
      </c>
      <c r="AA52" s="55" t="s">
        <v>41</v>
      </c>
      <c r="AB52" s="50"/>
      <c r="AC52" s="50"/>
      <c r="AD52" s="50">
        <v>0.0</v>
      </c>
      <c r="AE52" s="52">
        <f t="shared" si="8"/>
        <v>36</v>
      </c>
      <c r="AF52" s="53">
        <f t="shared" si="6"/>
        <v>0</v>
      </c>
    </row>
    <row r="53" ht="15.75" customHeight="1">
      <c r="A53" s="64">
        <f t="shared" si="7"/>
        <v>7</v>
      </c>
      <c r="B53" s="48">
        <f t="shared" si="4"/>
        <v>44578</v>
      </c>
      <c r="C53" s="51" t="s">
        <v>37</v>
      </c>
      <c r="D53" s="50"/>
      <c r="E53" s="50"/>
      <c r="F53" s="50">
        <v>0.0</v>
      </c>
      <c r="G53" s="67" t="s">
        <v>55</v>
      </c>
      <c r="H53" s="50"/>
      <c r="I53" s="50"/>
      <c r="J53" s="50">
        <v>0.0</v>
      </c>
      <c r="K53" s="49" t="s">
        <v>33</v>
      </c>
      <c r="L53" s="50"/>
      <c r="M53" s="50"/>
      <c r="N53" s="50"/>
      <c r="O53" s="65" t="s">
        <v>54</v>
      </c>
      <c r="P53" s="50"/>
      <c r="Q53" s="50"/>
      <c r="R53" s="50">
        <v>0.0</v>
      </c>
      <c r="S53" s="51" t="s">
        <v>37</v>
      </c>
      <c r="T53" s="50"/>
      <c r="U53" s="50"/>
      <c r="V53" s="50">
        <v>0.0</v>
      </c>
      <c r="W53" s="51" t="s">
        <v>38</v>
      </c>
      <c r="X53" s="50"/>
      <c r="Y53" s="50"/>
      <c r="Z53" s="50">
        <v>0.0</v>
      </c>
      <c r="AA53" s="55" t="s">
        <v>52</v>
      </c>
      <c r="AB53" s="50"/>
      <c r="AC53" s="50"/>
      <c r="AD53" s="50">
        <v>0.0</v>
      </c>
      <c r="AE53" s="52">
        <f t="shared" ref="AE53:AE57" si="9">(SUBSTITUTE(SUBSTITUTE(C53,"E",""),"Rest",0))+ 6 +(SUBSTITUTE(SUBSTITUTE(K53,"E",""),"Rest",0))+(SUBSTITUTE(SUBSTITUTE(O53,"T",""),"Rest",0))+(SUBSTITUTE(SUBSTITUTE(S53,"E",""),"Rest",0)) + (SUBSTITUTE(SUBSTITUTE(W53,"E",""),"Rest",0)) + (SUBSTITUTE(SUBSTITUTE(AA53,"L",""),"Rest",0))</f>
        <v>39</v>
      </c>
      <c r="AF53" s="53">
        <f t="shared" si="6"/>
        <v>0</v>
      </c>
    </row>
    <row r="54" ht="15.75" customHeight="1">
      <c r="A54" s="64">
        <f t="shared" si="7"/>
        <v>6</v>
      </c>
      <c r="B54" s="48">
        <f t="shared" si="4"/>
        <v>44585</v>
      </c>
      <c r="C54" s="51" t="s">
        <v>38</v>
      </c>
      <c r="D54" s="50"/>
      <c r="E54" s="50"/>
      <c r="F54" s="50">
        <v>0.0</v>
      </c>
      <c r="G54" s="67" t="s">
        <v>56</v>
      </c>
      <c r="H54" s="50"/>
      <c r="I54" s="50"/>
      <c r="J54" s="50">
        <v>0.0</v>
      </c>
      <c r="K54" s="49" t="s">
        <v>33</v>
      </c>
      <c r="L54" s="50"/>
      <c r="M54" s="50"/>
      <c r="N54" s="50"/>
      <c r="O54" s="65" t="s">
        <v>54</v>
      </c>
      <c r="P54" s="50"/>
      <c r="Q54" s="50"/>
      <c r="R54" s="50">
        <v>0.0</v>
      </c>
      <c r="S54" s="51" t="s">
        <v>38</v>
      </c>
      <c r="T54" s="50"/>
      <c r="U54" s="50"/>
      <c r="V54" s="50">
        <v>0.0</v>
      </c>
      <c r="W54" s="51" t="s">
        <v>37</v>
      </c>
      <c r="X54" s="50"/>
      <c r="Y54" s="50"/>
      <c r="Z54" s="50">
        <v>0.0</v>
      </c>
      <c r="AA54" s="55" t="s">
        <v>41</v>
      </c>
      <c r="AB54" s="50"/>
      <c r="AC54" s="50"/>
      <c r="AD54" s="50">
        <v>0.0</v>
      </c>
      <c r="AE54" s="52">
        <f t="shared" si="9"/>
        <v>38</v>
      </c>
      <c r="AF54" s="53">
        <f t="shared" si="6"/>
        <v>0</v>
      </c>
    </row>
    <row r="55" ht="15.75" customHeight="1">
      <c r="A55" s="64">
        <f t="shared" si="7"/>
        <v>5</v>
      </c>
      <c r="B55" s="48">
        <f t="shared" si="4"/>
        <v>44592</v>
      </c>
      <c r="C55" s="51" t="s">
        <v>37</v>
      </c>
      <c r="D55" s="50"/>
      <c r="E55" s="50"/>
      <c r="F55" s="50">
        <v>0.0</v>
      </c>
      <c r="G55" s="67" t="s">
        <v>57</v>
      </c>
      <c r="H55" s="50"/>
      <c r="I55" s="50"/>
      <c r="J55" s="50">
        <v>0.0</v>
      </c>
      <c r="K55" s="49" t="s">
        <v>33</v>
      </c>
      <c r="L55" s="50"/>
      <c r="M55" s="50"/>
      <c r="N55" s="50"/>
      <c r="O55" s="65" t="s">
        <v>58</v>
      </c>
      <c r="P55" s="50"/>
      <c r="Q55" s="50"/>
      <c r="R55" s="50">
        <v>0.0</v>
      </c>
      <c r="S55" s="51" t="s">
        <v>37</v>
      </c>
      <c r="T55" s="50"/>
      <c r="U55" s="50"/>
      <c r="V55" s="50">
        <v>0.0</v>
      </c>
      <c r="W55" s="51" t="s">
        <v>38</v>
      </c>
      <c r="X55" s="50"/>
      <c r="Y55" s="50"/>
      <c r="Z55" s="50">
        <v>0.0</v>
      </c>
      <c r="AA55" s="55" t="s">
        <v>52</v>
      </c>
      <c r="AB55" s="50"/>
      <c r="AC55" s="50"/>
      <c r="AD55" s="50">
        <v>0.0</v>
      </c>
      <c r="AE55" s="52">
        <f t="shared" si="9"/>
        <v>40</v>
      </c>
      <c r="AF55" s="53">
        <f t="shared" si="6"/>
        <v>0</v>
      </c>
    </row>
    <row r="56" ht="15.75" customHeight="1">
      <c r="A56" s="64">
        <f t="shared" si="7"/>
        <v>4</v>
      </c>
      <c r="B56" s="48">
        <f t="shared" si="4"/>
        <v>44599</v>
      </c>
      <c r="C56" s="51" t="s">
        <v>39</v>
      </c>
      <c r="D56" s="50"/>
      <c r="E56" s="50"/>
      <c r="F56" s="50">
        <v>0.0</v>
      </c>
      <c r="G56" s="67" t="s">
        <v>56</v>
      </c>
      <c r="H56" s="50"/>
      <c r="I56" s="50"/>
      <c r="J56" s="50">
        <v>0.0</v>
      </c>
      <c r="K56" s="49" t="s">
        <v>33</v>
      </c>
      <c r="L56" s="50"/>
      <c r="M56" s="50"/>
      <c r="N56" s="50"/>
      <c r="O56" s="65" t="s">
        <v>58</v>
      </c>
      <c r="P56" s="50"/>
      <c r="Q56" s="50"/>
      <c r="R56" s="50">
        <v>0.0</v>
      </c>
      <c r="S56" s="51" t="s">
        <v>38</v>
      </c>
      <c r="T56" s="50"/>
      <c r="U56" s="50"/>
      <c r="V56" s="50">
        <v>0.0</v>
      </c>
      <c r="W56" s="51" t="s">
        <v>37</v>
      </c>
      <c r="X56" s="50"/>
      <c r="Y56" s="50"/>
      <c r="Z56" s="50">
        <v>0.0</v>
      </c>
      <c r="AA56" s="55" t="s">
        <v>41</v>
      </c>
      <c r="AB56" s="50"/>
      <c r="AC56" s="50"/>
      <c r="AD56" s="50">
        <v>0.0</v>
      </c>
      <c r="AE56" s="52">
        <f t="shared" si="9"/>
        <v>40</v>
      </c>
      <c r="AF56" s="53">
        <f t="shared" si="6"/>
        <v>0</v>
      </c>
    </row>
    <row r="57" ht="15.75" customHeight="1">
      <c r="A57" s="64">
        <f t="shared" si="7"/>
        <v>3</v>
      </c>
      <c r="B57" s="48">
        <f t="shared" si="4"/>
        <v>44606</v>
      </c>
      <c r="C57" s="51" t="s">
        <v>37</v>
      </c>
      <c r="D57" s="50"/>
      <c r="E57" s="50"/>
      <c r="F57" s="50">
        <v>0.0</v>
      </c>
      <c r="G57" s="67" t="s">
        <v>55</v>
      </c>
      <c r="H57" s="50"/>
      <c r="I57" s="50"/>
      <c r="J57" s="50">
        <v>0.0</v>
      </c>
      <c r="K57" s="49" t="s">
        <v>33</v>
      </c>
      <c r="L57" s="50"/>
      <c r="M57" s="50"/>
      <c r="N57" s="50"/>
      <c r="O57" s="65" t="s">
        <v>58</v>
      </c>
      <c r="P57" s="50"/>
      <c r="Q57" s="50"/>
      <c r="R57" s="50">
        <v>0.0</v>
      </c>
      <c r="S57" s="51" t="s">
        <v>37</v>
      </c>
      <c r="T57" s="50"/>
      <c r="U57" s="50"/>
      <c r="V57" s="50">
        <v>0.0</v>
      </c>
      <c r="W57" s="51" t="s">
        <v>38</v>
      </c>
      <c r="X57" s="50"/>
      <c r="Y57" s="50"/>
      <c r="Z57" s="50">
        <v>0.0</v>
      </c>
      <c r="AA57" s="55" t="s">
        <v>52</v>
      </c>
      <c r="AB57" s="50"/>
      <c r="AC57" s="50"/>
      <c r="AD57" s="50">
        <v>0.0</v>
      </c>
      <c r="AE57" s="52">
        <f t="shared" si="9"/>
        <v>40</v>
      </c>
      <c r="AF57" s="53">
        <f t="shared" si="6"/>
        <v>0</v>
      </c>
    </row>
    <row r="58" ht="15.75" customHeight="1">
      <c r="A58" s="64">
        <f t="shared" si="7"/>
        <v>2</v>
      </c>
      <c r="B58" s="48">
        <f t="shared" si="4"/>
        <v>44613</v>
      </c>
      <c r="C58" s="51" t="s">
        <v>37</v>
      </c>
      <c r="D58" s="50"/>
      <c r="E58" s="50"/>
      <c r="F58" s="50">
        <v>0.0</v>
      </c>
      <c r="G58" s="67" t="s">
        <v>59</v>
      </c>
      <c r="H58" s="50"/>
      <c r="I58" s="50"/>
      <c r="J58" s="50">
        <v>0.0</v>
      </c>
      <c r="K58" s="49" t="s">
        <v>33</v>
      </c>
      <c r="L58" s="50"/>
      <c r="M58" s="50"/>
      <c r="N58" s="50"/>
      <c r="O58" s="65" t="s">
        <v>54</v>
      </c>
      <c r="P58" s="50"/>
      <c r="Q58" s="50"/>
      <c r="R58" s="50">
        <v>0.0</v>
      </c>
      <c r="S58" s="51" t="s">
        <v>38</v>
      </c>
      <c r="T58" s="50"/>
      <c r="U58" s="50"/>
      <c r="V58" s="50">
        <v>0.0</v>
      </c>
      <c r="W58" s="51" t="s">
        <v>37</v>
      </c>
      <c r="X58" s="50"/>
      <c r="Y58" s="50"/>
      <c r="Z58" s="50">
        <v>0.0</v>
      </c>
      <c r="AA58" s="51" t="s">
        <v>42</v>
      </c>
      <c r="AB58" s="50"/>
      <c r="AC58" s="50"/>
      <c r="AD58" s="50">
        <v>0.0</v>
      </c>
      <c r="AE58" s="52">
        <f>(SUBSTITUTE(SUBSTITUTE(C58,"E",""),"Rest",0))+ 4+(SUBSTITUTE(SUBSTITUTE(K58,"E",""),"Rest",0))+(SUBSTITUTE(SUBSTITUTE(O58,"T",""),"Rest",0))+(SUBSTITUTE(SUBSTITUTE(S58,"E",""),"Rest",0)) + (SUBSTITUTE(SUBSTITUTE(W58,"E",""),"Rest",0)) + (SUBSTITUTE(SUBSTITUTE(AA58,"E",""),"Rest",0))</f>
        <v>33</v>
      </c>
      <c r="AF58" s="53">
        <f t="shared" si="6"/>
        <v>0</v>
      </c>
    </row>
    <row r="59" ht="15.75" customHeight="1">
      <c r="A59" s="64">
        <f t="shared" si="7"/>
        <v>1</v>
      </c>
      <c r="B59" s="68">
        <v>44620.0</v>
      </c>
      <c r="C59" s="51" t="s">
        <v>37</v>
      </c>
      <c r="D59" s="50"/>
      <c r="E59" s="50"/>
      <c r="F59" s="50">
        <v>0.0</v>
      </c>
      <c r="G59" s="51" t="s">
        <v>37</v>
      </c>
      <c r="H59" s="50"/>
      <c r="I59" s="50"/>
      <c r="J59" s="50">
        <v>0.0</v>
      </c>
      <c r="K59" s="49" t="s">
        <v>33</v>
      </c>
      <c r="L59" s="50"/>
      <c r="M59" s="50"/>
      <c r="N59" s="50"/>
      <c r="O59" s="51" t="s">
        <v>38</v>
      </c>
      <c r="P59" s="50"/>
      <c r="Q59" s="50"/>
      <c r="R59" s="50">
        <v>0.0</v>
      </c>
      <c r="S59" s="51" t="s">
        <v>37</v>
      </c>
      <c r="T59" s="50"/>
      <c r="U59" s="50"/>
      <c r="V59" s="50">
        <v>0.0</v>
      </c>
      <c r="W59" s="51" t="s">
        <v>35</v>
      </c>
      <c r="X59" s="50"/>
      <c r="Y59" s="50"/>
      <c r="Z59" s="50">
        <v>0.0</v>
      </c>
      <c r="AA59" s="57">
        <v>21.1</v>
      </c>
      <c r="AB59" s="50"/>
      <c r="AC59" s="50"/>
      <c r="AD59" s="50">
        <v>0.0</v>
      </c>
      <c r="AE59" s="52">
        <f>(SUBSTITUTE(SUBSTITUTE(C59,"E",""),"Rest",0))+ 5 +(SUBSTITUTE(SUBSTITUTE(K59,"E",""),"Rest",0))+(SUBSTITUTE(SUBSTITUTE(O59,"E",""),"Rest",0))+(SUBSTITUTE(SUBSTITUTE(S59,"E",""),"Rest",0)) + (SUBSTITUTE(SUBSTITUTE(W59,"E",""),"Rest",0)) + (SUBSTITUTE(SUBSTITUTE(AA59,"E",""),"Rest",0))</f>
        <v>45.1</v>
      </c>
      <c r="AF59" s="53">
        <f t="shared" si="6"/>
        <v>0</v>
      </c>
    </row>
    <row r="60" ht="15.75" customHeight="1">
      <c r="C60" s="31"/>
      <c r="D60" s="31"/>
      <c r="E60" s="31"/>
      <c r="F60" s="31"/>
      <c r="G60" s="31"/>
      <c r="H60" s="31"/>
    </row>
    <row r="61" ht="15.75" customHeight="1">
      <c r="C61" s="31"/>
      <c r="D61" s="31"/>
      <c r="E61" s="31"/>
      <c r="F61" s="31"/>
      <c r="G61" s="31"/>
      <c r="H61" s="31"/>
    </row>
    <row r="62" ht="15.75" customHeight="1">
      <c r="A62" s="69" t="s">
        <v>60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59"/>
      <c r="AG62" s="61"/>
    </row>
    <row r="63" ht="15.75" customHeight="1">
      <c r="A63" s="53" t="s">
        <v>19</v>
      </c>
      <c r="B63" s="41" t="s">
        <v>17</v>
      </c>
      <c r="C63" s="42" t="s">
        <v>20</v>
      </c>
      <c r="D63" s="2"/>
      <c r="E63" s="2"/>
      <c r="F63" s="3"/>
      <c r="G63" s="62" t="s">
        <v>21</v>
      </c>
      <c r="H63" s="2"/>
      <c r="I63" s="2"/>
      <c r="J63" s="3"/>
      <c r="K63" s="43" t="s">
        <v>22</v>
      </c>
      <c r="L63" s="2"/>
      <c r="M63" s="2"/>
      <c r="N63" s="3"/>
      <c r="O63" s="63" t="s">
        <v>23</v>
      </c>
      <c r="P63" s="2"/>
      <c r="Q63" s="2"/>
      <c r="R63" s="3"/>
      <c r="S63" s="42" t="s">
        <v>24</v>
      </c>
      <c r="T63" s="2"/>
      <c r="U63" s="2"/>
      <c r="V63" s="3"/>
      <c r="W63" s="42" t="s">
        <v>25</v>
      </c>
      <c r="X63" s="2"/>
      <c r="Y63" s="2"/>
      <c r="Z63" s="3"/>
      <c r="AA63" s="44" t="s">
        <v>26</v>
      </c>
      <c r="AB63" s="2"/>
      <c r="AC63" s="2"/>
      <c r="AD63" s="3"/>
      <c r="AE63" s="45" t="s">
        <v>27</v>
      </c>
      <c r="AF63" s="3"/>
    </row>
    <row r="64" ht="15.75" customHeight="1">
      <c r="A64" s="53"/>
      <c r="B64" s="46" t="s">
        <v>17</v>
      </c>
      <c r="C64" s="47" t="s">
        <v>28</v>
      </c>
      <c r="D64" s="47" t="s">
        <v>29</v>
      </c>
      <c r="E64" s="47" t="s">
        <v>30</v>
      </c>
      <c r="F64" s="47" t="s">
        <v>31</v>
      </c>
      <c r="G64" s="47" t="s">
        <v>28</v>
      </c>
      <c r="H64" s="47" t="s">
        <v>29</v>
      </c>
      <c r="I64" s="47" t="s">
        <v>30</v>
      </c>
      <c r="J64" s="47" t="s">
        <v>31</v>
      </c>
      <c r="K64" s="47" t="s">
        <v>28</v>
      </c>
      <c r="L64" s="47" t="s">
        <v>29</v>
      </c>
      <c r="M64" s="47" t="s">
        <v>30</v>
      </c>
      <c r="N64" s="47" t="s">
        <v>31</v>
      </c>
      <c r="O64" s="47" t="s">
        <v>28</v>
      </c>
      <c r="P64" s="47" t="s">
        <v>29</v>
      </c>
      <c r="Q64" s="47" t="s">
        <v>30</v>
      </c>
      <c r="R64" s="47" t="s">
        <v>31</v>
      </c>
      <c r="S64" s="47" t="s">
        <v>28</v>
      </c>
      <c r="T64" s="47" t="s">
        <v>29</v>
      </c>
      <c r="U64" s="47" t="s">
        <v>30</v>
      </c>
      <c r="V64" s="47" t="s">
        <v>31</v>
      </c>
      <c r="W64" s="47" t="s">
        <v>28</v>
      </c>
      <c r="X64" s="47" t="s">
        <v>29</v>
      </c>
      <c r="Y64" s="47" t="s">
        <v>30</v>
      </c>
      <c r="Z64" s="47" t="s">
        <v>31</v>
      </c>
      <c r="AA64" s="47" t="s">
        <v>28</v>
      </c>
      <c r="AB64" s="47" t="s">
        <v>29</v>
      </c>
      <c r="AC64" s="47" t="s">
        <v>30</v>
      </c>
      <c r="AD64" s="47" t="s">
        <v>31</v>
      </c>
      <c r="AE64" s="47" t="s">
        <v>28</v>
      </c>
      <c r="AF64" s="47" t="s">
        <v>32</v>
      </c>
    </row>
    <row r="65" ht="15.75" customHeight="1">
      <c r="A65" s="64">
        <v>18.0</v>
      </c>
      <c r="B65" s="48">
        <f t="shared" ref="B65:B81" si="10">B66-7</f>
        <v>44501</v>
      </c>
      <c r="C65" s="49" t="s">
        <v>33</v>
      </c>
      <c r="D65" s="50"/>
      <c r="E65" s="50"/>
      <c r="F65" s="50">
        <v>0.0</v>
      </c>
      <c r="G65" s="49" t="s">
        <v>33</v>
      </c>
      <c r="H65" s="50"/>
      <c r="I65" s="50"/>
      <c r="J65" s="50">
        <v>0.0</v>
      </c>
      <c r="K65" s="49" t="s">
        <v>33</v>
      </c>
      <c r="L65" s="50"/>
      <c r="M65" s="50"/>
      <c r="N65" s="50"/>
      <c r="O65" s="51" t="s">
        <v>36</v>
      </c>
      <c r="P65" s="50"/>
      <c r="Q65" s="50"/>
      <c r="R65" s="50">
        <v>0.0</v>
      </c>
      <c r="S65" s="51" t="s">
        <v>35</v>
      </c>
      <c r="T65" s="50"/>
      <c r="U65" s="50"/>
      <c r="V65" s="50">
        <v>0.0</v>
      </c>
      <c r="W65" s="51" t="s">
        <v>36</v>
      </c>
      <c r="X65" s="50"/>
      <c r="Y65" s="50"/>
      <c r="Z65" s="50">
        <v>0.0</v>
      </c>
      <c r="AA65" s="51" t="s">
        <v>38</v>
      </c>
      <c r="AB65" s="50"/>
      <c r="AC65" s="50"/>
      <c r="AD65" s="50">
        <v>0.0</v>
      </c>
      <c r="AE65" s="52">
        <v>17.0</v>
      </c>
      <c r="AF65" s="53">
        <f t="shared" ref="AF65:AF82" si="11">F65+J65+N65+R65+V65+Z65+AD65</f>
        <v>0</v>
      </c>
    </row>
    <row r="66" ht="15.75" customHeight="1">
      <c r="A66" s="64">
        <f t="shared" ref="A66:A82" si="12">A65-1</f>
        <v>17</v>
      </c>
      <c r="B66" s="48">
        <f t="shared" si="10"/>
        <v>44508</v>
      </c>
      <c r="C66" s="51" t="s">
        <v>36</v>
      </c>
      <c r="D66" s="50"/>
      <c r="E66" s="50"/>
      <c r="F66" s="50">
        <v>0.0</v>
      </c>
      <c r="G66" s="66" t="s">
        <v>45</v>
      </c>
      <c r="H66" s="50"/>
      <c r="I66" s="50"/>
      <c r="J66" s="50">
        <v>0.0</v>
      </c>
      <c r="K66" s="49" t="s">
        <v>33</v>
      </c>
      <c r="L66" s="50"/>
      <c r="M66" s="50"/>
      <c r="N66" s="50"/>
      <c r="O66" s="65" t="s">
        <v>44</v>
      </c>
      <c r="P66" s="50"/>
      <c r="Q66" s="50"/>
      <c r="R66" s="50">
        <v>0.0</v>
      </c>
      <c r="S66" s="51" t="s">
        <v>36</v>
      </c>
      <c r="T66" s="50"/>
      <c r="U66" s="50"/>
      <c r="V66" s="50">
        <v>0.0</v>
      </c>
      <c r="W66" s="51" t="s">
        <v>36</v>
      </c>
      <c r="X66" s="50"/>
      <c r="Y66" s="50"/>
      <c r="Z66" s="50">
        <v>0.0</v>
      </c>
      <c r="AA66" s="51" t="s">
        <v>38</v>
      </c>
      <c r="AB66" s="50"/>
      <c r="AC66" s="50"/>
      <c r="AD66" s="50">
        <v>0.0</v>
      </c>
      <c r="AE66" s="52">
        <v>26.0</v>
      </c>
      <c r="AF66" s="53">
        <f t="shared" si="11"/>
        <v>0</v>
      </c>
    </row>
    <row r="67" ht="15.75" customHeight="1">
      <c r="A67" s="64">
        <f t="shared" si="12"/>
        <v>16</v>
      </c>
      <c r="B67" s="48">
        <f t="shared" si="10"/>
        <v>44515</v>
      </c>
      <c r="C67" s="51" t="s">
        <v>36</v>
      </c>
      <c r="D67" s="50"/>
      <c r="E67" s="50"/>
      <c r="F67" s="50">
        <v>0.0</v>
      </c>
      <c r="G67" s="66" t="s">
        <v>47</v>
      </c>
      <c r="H67" s="50"/>
      <c r="I67" s="50"/>
      <c r="J67" s="50">
        <v>0.0</v>
      </c>
      <c r="K67" s="49" t="s">
        <v>33</v>
      </c>
      <c r="L67" s="50"/>
      <c r="M67" s="50"/>
      <c r="N67" s="50"/>
      <c r="O67" s="65" t="s">
        <v>44</v>
      </c>
      <c r="P67" s="50"/>
      <c r="Q67" s="50"/>
      <c r="R67" s="50">
        <v>0.0</v>
      </c>
      <c r="S67" s="51" t="s">
        <v>37</v>
      </c>
      <c r="T67" s="50"/>
      <c r="U67" s="50"/>
      <c r="V67" s="50">
        <v>0.0</v>
      </c>
      <c r="W67" s="51" t="s">
        <v>37</v>
      </c>
      <c r="X67" s="50"/>
      <c r="Y67" s="50"/>
      <c r="Z67" s="50">
        <v>0.0</v>
      </c>
      <c r="AA67" s="51" t="s">
        <v>39</v>
      </c>
      <c r="AB67" s="50"/>
      <c r="AC67" s="50"/>
      <c r="AD67" s="50">
        <v>0.0</v>
      </c>
      <c r="AE67" s="52">
        <v>29.0</v>
      </c>
      <c r="AF67" s="53">
        <f t="shared" si="11"/>
        <v>0</v>
      </c>
    </row>
    <row r="68" ht="15.75" customHeight="1">
      <c r="A68" s="64">
        <f t="shared" si="12"/>
        <v>15</v>
      </c>
      <c r="B68" s="48">
        <f t="shared" si="10"/>
        <v>44522</v>
      </c>
      <c r="C68" s="51" t="s">
        <v>36</v>
      </c>
      <c r="D68" s="50"/>
      <c r="E68" s="50"/>
      <c r="F68" s="50">
        <v>0.0</v>
      </c>
      <c r="G68" s="66" t="s">
        <v>48</v>
      </c>
      <c r="H68" s="50"/>
      <c r="I68" s="50"/>
      <c r="J68" s="50">
        <v>0.0</v>
      </c>
      <c r="K68" s="49" t="s">
        <v>33</v>
      </c>
      <c r="L68" s="50"/>
      <c r="M68" s="50"/>
      <c r="N68" s="50"/>
      <c r="O68" s="65" t="s">
        <v>44</v>
      </c>
      <c r="P68" s="50"/>
      <c r="Q68" s="50"/>
      <c r="R68" s="50">
        <v>0.0</v>
      </c>
      <c r="S68" s="51" t="s">
        <v>36</v>
      </c>
      <c r="T68" s="50"/>
      <c r="U68" s="50"/>
      <c r="V68" s="50">
        <v>0.0</v>
      </c>
      <c r="W68" s="51" t="s">
        <v>38</v>
      </c>
      <c r="X68" s="50"/>
      <c r="Y68" s="50"/>
      <c r="Z68" s="50">
        <v>0.0</v>
      </c>
      <c r="AA68" s="51" t="s">
        <v>42</v>
      </c>
      <c r="AB68" s="50"/>
      <c r="AC68" s="50"/>
      <c r="AD68" s="50">
        <v>0.0</v>
      </c>
      <c r="AE68" s="52">
        <v>30.0</v>
      </c>
      <c r="AF68" s="53">
        <f t="shared" si="11"/>
        <v>0</v>
      </c>
    </row>
    <row r="69" ht="15.75" customHeight="1">
      <c r="A69" s="64">
        <f t="shared" si="12"/>
        <v>14</v>
      </c>
      <c r="B69" s="48">
        <f t="shared" si="10"/>
        <v>44529</v>
      </c>
      <c r="C69" s="51" t="s">
        <v>36</v>
      </c>
      <c r="D69" s="50"/>
      <c r="E69" s="50"/>
      <c r="F69" s="50">
        <v>0.0</v>
      </c>
      <c r="G69" s="66" t="s">
        <v>50</v>
      </c>
      <c r="H69" s="50"/>
      <c r="I69" s="50"/>
      <c r="J69" s="50">
        <v>0.0</v>
      </c>
      <c r="K69" s="49" t="s">
        <v>33</v>
      </c>
      <c r="L69" s="50"/>
      <c r="M69" s="50"/>
      <c r="N69" s="50"/>
      <c r="O69" s="65" t="s">
        <v>49</v>
      </c>
      <c r="P69" s="50"/>
      <c r="Q69" s="50"/>
      <c r="R69" s="50">
        <v>0.0</v>
      </c>
      <c r="S69" s="51" t="s">
        <v>37</v>
      </c>
      <c r="T69" s="50"/>
      <c r="U69" s="50"/>
      <c r="V69" s="50">
        <v>0.0</v>
      </c>
      <c r="W69" s="51" t="s">
        <v>38</v>
      </c>
      <c r="X69" s="50"/>
      <c r="Y69" s="50"/>
      <c r="Z69" s="50">
        <v>0.0</v>
      </c>
      <c r="AA69" s="51" t="s">
        <v>61</v>
      </c>
      <c r="AB69" s="50"/>
      <c r="AC69" s="50"/>
      <c r="AD69" s="50">
        <v>0.0</v>
      </c>
      <c r="AE69" s="52">
        <v>34.0</v>
      </c>
      <c r="AF69" s="53">
        <f t="shared" si="11"/>
        <v>0</v>
      </c>
    </row>
    <row r="70" ht="15.75" customHeight="1">
      <c r="A70" s="64">
        <f t="shared" si="12"/>
        <v>13</v>
      </c>
      <c r="B70" s="48">
        <f t="shared" si="10"/>
        <v>44536</v>
      </c>
      <c r="C70" s="51" t="s">
        <v>37</v>
      </c>
      <c r="D70" s="50"/>
      <c r="E70" s="50"/>
      <c r="F70" s="50">
        <v>0.0</v>
      </c>
      <c r="G70" s="66" t="s">
        <v>51</v>
      </c>
      <c r="H70" s="50"/>
      <c r="I70" s="50"/>
      <c r="J70" s="50">
        <v>0.0</v>
      </c>
      <c r="K70" s="49" t="s">
        <v>33</v>
      </c>
      <c r="L70" s="50"/>
      <c r="M70" s="50"/>
      <c r="N70" s="50"/>
      <c r="O70" s="65" t="s">
        <v>49</v>
      </c>
      <c r="P70" s="50"/>
      <c r="Q70" s="50"/>
      <c r="R70" s="50">
        <v>0.0</v>
      </c>
      <c r="S70" s="51" t="s">
        <v>38</v>
      </c>
      <c r="T70" s="50"/>
      <c r="U70" s="50"/>
      <c r="V70" s="50">
        <v>0.0</v>
      </c>
      <c r="W70" s="51" t="s">
        <v>38</v>
      </c>
      <c r="X70" s="50"/>
      <c r="Y70" s="50"/>
      <c r="Z70" s="50">
        <v>0.0</v>
      </c>
      <c r="AA70" s="55" t="s">
        <v>52</v>
      </c>
      <c r="AB70" s="50"/>
      <c r="AC70" s="50"/>
      <c r="AD70" s="50">
        <v>0.0</v>
      </c>
      <c r="AE70" s="52">
        <v>38.0</v>
      </c>
      <c r="AF70" s="53">
        <f t="shared" si="11"/>
        <v>0</v>
      </c>
    </row>
    <row r="71" ht="15.75" customHeight="1">
      <c r="A71" s="64">
        <f t="shared" si="12"/>
        <v>12</v>
      </c>
      <c r="B71" s="48">
        <f t="shared" si="10"/>
        <v>44543</v>
      </c>
      <c r="C71" s="51" t="s">
        <v>37</v>
      </c>
      <c r="D71" s="50"/>
      <c r="E71" s="50"/>
      <c r="F71" s="50">
        <v>0.0</v>
      </c>
      <c r="G71" s="66" t="s">
        <v>62</v>
      </c>
      <c r="H71" s="50"/>
      <c r="I71" s="50"/>
      <c r="J71" s="50">
        <v>0.0</v>
      </c>
      <c r="K71" s="49" t="s">
        <v>33</v>
      </c>
      <c r="L71" s="50"/>
      <c r="M71" s="50"/>
      <c r="N71" s="50"/>
      <c r="O71" s="65" t="s">
        <v>49</v>
      </c>
      <c r="P71" s="50"/>
      <c r="Q71" s="50"/>
      <c r="R71" s="50">
        <v>0.0</v>
      </c>
      <c r="S71" s="51" t="s">
        <v>38</v>
      </c>
      <c r="T71" s="50"/>
      <c r="U71" s="50"/>
      <c r="V71" s="50">
        <v>0.0</v>
      </c>
      <c r="W71" s="51" t="s">
        <v>37</v>
      </c>
      <c r="X71" s="50"/>
      <c r="Y71" s="50"/>
      <c r="Z71" s="50">
        <v>0.0</v>
      </c>
      <c r="AA71" s="51" t="s">
        <v>61</v>
      </c>
      <c r="AB71" s="50"/>
      <c r="AC71" s="50"/>
      <c r="AD71" s="50">
        <v>0.0</v>
      </c>
      <c r="AE71" s="52">
        <v>35.0</v>
      </c>
      <c r="AF71" s="53">
        <f t="shared" si="11"/>
        <v>0</v>
      </c>
    </row>
    <row r="72" ht="15.75" customHeight="1">
      <c r="A72" s="64">
        <f t="shared" si="12"/>
        <v>11</v>
      </c>
      <c r="B72" s="48">
        <f t="shared" si="10"/>
        <v>44550</v>
      </c>
      <c r="C72" s="51" t="s">
        <v>38</v>
      </c>
      <c r="D72" s="50"/>
      <c r="E72" s="50"/>
      <c r="F72" s="50">
        <v>0.0</v>
      </c>
      <c r="G72" s="66" t="s">
        <v>50</v>
      </c>
      <c r="H72" s="50"/>
      <c r="I72" s="50"/>
      <c r="J72" s="50">
        <v>0.0</v>
      </c>
      <c r="K72" s="49" t="s">
        <v>33</v>
      </c>
      <c r="L72" s="50"/>
      <c r="M72" s="50"/>
      <c r="N72" s="50"/>
      <c r="O72" s="65" t="s">
        <v>54</v>
      </c>
      <c r="P72" s="50"/>
      <c r="Q72" s="50"/>
      <c r="R72" s="50">
        <v>0.0</v>
      </c>
      <c r="S72" s="51" t="s">
        <v>38</v>
      </c>
      <c r="T72" s="50"/>
      <c r="U72" s="50"/>
      <c r="V72" s="50">
        <v>0.0</v>
      </c>
      <c r="W72" s="51" t="s">
        <v>38</v>
      </c>
      <c r="X72" s="50"/>
      <c r="Y72" s="50"/>
      <c r="Z72" s="50">
        <v>0.0</v>
      </c>
      <c r="AA72" s="55" t="s">
        <v>52</v>
      </c>
      <c r="AB72" s="50"/>
      <c r="AC72" s="50"/>
      <c r="AD72" s="50">
        <v>0.0</v>
      </c>
      <c r="AE72" s="52">
        <v>40.0</v>
      </c>
      <c r="AF72" s="53">
        <f t="shared" si="11"/>
        <v>0</v>
      </c>
    </row>
    <row r="73" ht="15.75" customHeight="1">
      <c r="A73" s="64">
        <f t="shared" si="12"/>
        <v>10</v>
      </c>
      <c r="B73" s="48">
        <f t="shared" si="10"/>
        <v>44557</v>
      </c>
      <c r="C73" s="51" t="s">
        <v>37</v>
      </c>
      <c r="D73" s="50"/>
      <c r="E73" s="50"/>
      <c r="F73" s="50">
        <v>0.0</v>
      </c>
      <c r="G73" s="66" t="s">
        <v>48</v>
      </c>
      <c r="H73" s="50"/>
      <c r="I73" s="50"/>
      <c r="J73" s="50">
        <v>0.0</v>
      </c>
      <c r="K73" s="49" t="s">
        <v>33</v>
      </c>
      <c r="L73" s="50"/>
      <c r="M73" s="50"/>
      <c r="N73" s="50"/>
      <c r="O73" s="65" t="s">
        <v>54</v>
      </c>
      <c r="P73" s="50"/>
      <c r="Q73" s="50"/>
      <c r="R73" s="50">
        <v>0.0</v>
      </c>
      <c r="S73" s="51" t="s">
        <v>38</v>
      </c>
      <c r="T73" s="50"/>
      <c r="U73" s="50"/>
      <c r="V73" s="50">
        <v>0.0</v>
      </c>
      <c r="W73" s="51" t="s">
        <v>37</v>
      </c>
      <c r="X73" s="50"/>
      <c r="Y73" s="50"/>
      <c r="Z73" s="50">
        <v>0.0</v>
      </c>
      <c r="AA73" s="51" t="s">
        <v>61</v>
      </c>
      <c r="AB73" s="50"/>
      <c r="AC73" s="50"/>
      <c r="AD73" s="50">
        <v>0.0</v>
      </c>
      <c r="AE73" s="52">
        <v>36.0</v>
      </c>
      <c r="AF73" s="53">
        <f t="shared" si="11"/>
        <v>0</v>
      </c>
    </row>
    <row r="74" ht="15.75" customHeight="1">
      <c r="A74" s="64">
        <f t="shared" si="12"/>
        <v>9</v>
      </c>
      <c r="B74" s="48">
        <f t="shared" si="10"/>
        <v>44564</v>
      </c>
      <c r="C74" s="51" t="s">
        <v>39</v>
      </c>
      <c r="D74" s="50"/>
      <c r="E74" s="50"/>
      <c r="F74" s="50">
        <v>0.0</v>
      </c>
      <c r="G74" s="66" t="s">
        <v>45</v>
      </c>
      <c r="H74" s="50"/>
      <c r="I74" s="50"/>
      <c r="J74" s="50">
        <v>0.0</v>
      </c>
      <c r="K74" s="49" t="s">
        <v>33</v>
      </c>
      <c r="L74" s="50"/>
      <c r="M74" s="50"/>
      <c r="N74" s="50"/>
      <c r="O74" s="65" t="s">
        <v>54</v>
      </c>
      <c r="P74" s="50"/>
      <c r="Q74" s="50"/>
      <c r="R74" s="50">
        <v>0.0</v>
      </c>
      <c r="S74" s="51" t="s">
        <v>37</v>
      </c>
      <c r="T74" s="50"/>
      <c r="U74" s="50"/>
      <c r="V74" s="50">
        <v>0.0</v>
      </c>
      <c r="W74" s="51" t="s">
        <v>38</v>
      </c>
      <c r="X74" s="50"/>
      <c r="Y74" s="50"/>
      <c r="Z74" s="50">
        <v>0.0</v>
      </c>
      <c r="AA74" s="55" t="s">
        <v>52</v>
      </c>
      <c r="AB74" s="50"/>
      <c r="AC74" s="50"/>
      <c r="AD74" s="50">
        <v>0.0</v>
      </c>
      <c r="AE74" s="52">
        <v>40.0</v>
      </c>
      <c r="AF74" s="53">
        <f t="shared" si="11"/>
        <v>0</v>
      </c>
    </row>
    <row r="75" ht="15.75" customHeight="1">
      <c r="A75" s="64">
        <f t="shared" si="12"/>
        <v>8</v>
      </c>
      <c r="B75" s="48">
        <f t="shared" si="10"/>
        <v>44571</v>
      </c>
      <c r="C75" s="51" t="s">
        <v>37</v>
      </c>
      <c r="D75" s="50"/>
      <c r="E75" s="50"/>
      <c r="F75" s="50">
        <v>0.0</v>
      </c>
      <c r="G75" s="67" t="s">
        <v>53</v>
      </c>
      <c r="H75" s="50"/>
      <c r="I75" s="50"/>
      <c r="J75" s="50">
        <v>0.0</v>
      </c>
      <c r="K75" s="49" t="s">
        <v>33</v>
      </c>
      <c r="L75" s="50"/>
      <c r="M75" s="50"/>
      <c r="N75" s="50"/>
      <c r="O75" s="65" t="s">
        <v>58</v>
      </c>
      <c r="P75" s="50"/>
      <c r="Q75" s="50"/>
      <c r="R75" s="50">
        <v>0.0</v>
      </c>
      <c r="S75" s="51" t="s">
        <v>38</v>
      </c>
      <c r="T75" s="50"/>
      <c r="U75" s="50"/>
      <c r="V75" s="50">
        <v>0.0</v>
      </c>
      <c r="W75" s="51" t="s">
        <v>37</v>
      </c>
      <c r="X75" s="50"/>
      <c r="Y75" s="50"/>
      <c r="Z75" s="50">
        <v>0.0</v>
      </c>
      <c r="AA75" s="51" t="s">
        <v>61</v>
      </c>
      <c r="AB75" s="50"/>
      <c r="AC75" s="50"/>
      <c r="AD75" s="50">
        <v>0.0</v>
      </c>
      <c r="AE75" s="52">
        <v>38.0</v>
      </c>
      <c r="AF75" s="53">
        <f t="shared" si="11"/>
        <v>0</v>
      </c>
    </row>
    <row r="76" ht="15.75" customHeight="1">
      <c r="A76" s="64">
        <f t="shared" si="12"/>
        <v>7</v>
      </c>
      <c r="B76" s="48">
        <f t="shared" si="10"/>
        <v>44578</v>
      </c>
      <c r="C76" s="51" t="s">
        <v>37</v>
      </c>
      <c r="D76" s="50"/>
      <c r="E76" s="50"/>
      <c r="F76" s="50">
        <v>0.0</v>
      </c>
      <c r="G76" s="67" t="s">
        <v>55</v>
      </c>
      <c r="H76" s="50"/>
      <c r="I76" s="50"/>
      <c r="J76" s="50">
        <v>0.0</v>
      </c>
      <c r="K76" s="49" t="s">
        <v>33</v>
      </c>
      <c r="L76" s="50"/>
      <c r="M76" s="50"/>
      <c r="N76" s="50"/>
      <c r="O76" s="65" t="s">
        <v>58</v>
      </c>
      <c r="P76" s="50"/>
      <c r="Q76" s="50"/>
      <c r="R76" s="50">
        <v>0.0</v>
      </c>
      <c r="S76" s="51" t="s">
        <v>37</v>
      </c>
      <c r="T76" s="50"/>
      <c r="U76" s="50"/>
      <c r="V76" s="50">
        <v>0.0</v>
      </c>
      <c r="W76" s="51" t="s">
        <v>38</v>
      </c>
      <c r="X76" s="50"/>
      <c r="Y76" s="50"/>
      <c r="Z76" s="50">
        <v>0.0</v>
      </c>
      <c r="AA76" s="55" t="s">
        <v>63</v>
      </c>
      <c r="AB76" s="50"/>
      <c r="AC76" s="50"/>
      <c r="AD76" s="50">
        <v>0.0</v>
      </c>
      <c r="AE76" s="52">
        <v>42.0</v>
      </c>
      <c r="AF76" s="53">
        <f t="shared" si="11"/>
        <v>0</v>
      </c>
    </row>
    <row r="77" ht="15.75" customHeight="1">
      <c r="A77" s="64">
        <f t="shared" si="12"/>
        <v>6</v>
      </c>
      <c r="B77" s="48">
        <f t="shared" si="10"/>
        <v>44585</v>
      </c>
      <c r="C77" s="51" t="s">
        <v>39</v>
      </c>
      <c r="D77" s="50"/>
      <c r="E77" s="50"/>
      <c r="F77" s="50">
        <v>0.0</v>
      </c>
      <c r="G77" s="67" t="s">
        <v>56</v>
      </c>
      <c r="H77" s="50"/>
      <c r="I77" s="50"/>
      <c r="J77" s="50">
        <v>0.0</v>
      </c>
      <c r="K77" s="49" t="s">
        <v>33</v>
      </c>
      <c r="L77" s="50"/>
      <c r="M77" s="50"/>
      <c r="N77" s="50"/>
      <c r="O77" s="65" t="s">
        <v>58</v>
      </c>
      <c r="P77" s="50"/>
      <c r="Q77" s="50"/>
      <c r="R77" s="50">
        <v>0.0</v>
      </c>
      <c r="S77" s="51" t="s">
        <v>38</v>
      </c>
      <c r="T77" s="50"/>
      <c r="U77" s="50"/>
      <c r="V77" s="50">
        <v>0.0</v>
      </c>
      <c r="W77" s="51" t="s">
        <v>37</v>
      </c>
      <c r="X77" s="50"/>
      <c r="Y77" s="50"/>
      <c r="Z77" s="50">
        <v>0.0</v>
      </c>
      <c r="AA77" s="51" t="s">
        <v>61</v>
      </c>
      <c r="AB77" s="50"/>
      <c r="AC77" s="50"/>
      <c r="AD77" s="50">
        <v>0.0</v>
      </c>
      <c r="AE77" s="52">
        <v>40.0</v>
      </c>
      <c r="AF77" s="53">
        <f t="shared" si="11"/>
        <v>0</v>
      </c>
    </row>
    <row r="78" ht="15.75" customHeight="1">
      <c r="A78" s="64">
        <f t="shared" si="12"/>
        <v>5</v>
      </c>
      <c r="B78" s="48">
        <f t="shared" si="10"/>
        <v>44592</v>
      </c>
      <c r="C78" s="51" t="s">
        <v>37</v>
      </c>
      <c r="D78" s="50"/>
      <c r="E78" s="50"/>
      <c r="F78" s="50">
        <v>0.0</v>
      </c>
      <c r="G78" s="67" t="s">
        <v>57</v>
      </c>
      <c r="H78" s="50"/>
      <c r="I78" s="50"/>
      <c r="J78" s="50">
        <v>0.0</v>
      </c>
      <c r="K78" s="49" t="s">
        <v>33</v>
      </c>
      <c r="L78" s="50"/>
      <c r="M78" s="50"/>
      <c r="N78" s="50"/>
      <c r="O78" s="65" t="s">
        <v>64</v>
      </c>
      <c r="P78" s="50"/>
      <c r="Q78" s="50"/>
      <c r="R78" s="50">
        <v>0.0</v>
      </c>
      <c r="S78" s="51" t="s">
        <v>37</v>
      </c>
      <c r="T78" s="50"/>
      <c r="U78" s="50"/>
      <c r="V78" s="50">
        <v>0.0</v>
      </c>
      <c r="W78" s="51" t="s">
        <v>38</v>
      </c>
      <c r="X78" s="50"/>
      <c r="Y78" s="50"/>
      <c r="Z78" s="50">
        <v>0.0</v>
      </c>
      <c r="AA78" s="55" t="s">
        <v>63</v>
      </c>
      <c r="AB78" s="50"/>
      <c r="AC78" s="50"/>
      <c r="AD78" s="50">
        <v>0.0</v>
      </c>
      <c r="AE78" s="52">
        <v>43.0</v>
      </c>
      <c r="AF78" s="53">
        <f t="shared" si="11"/>
        <v>0</v>
      </c>
    </row>
    <row r="79" ht="15.75" customHeight="1">
      <c r="A79" s="64">
        <f t="shared" si="12"/>
        <v>4</v>
      </c>
      <c r="B79" s="48">
        <f t="shared" si="10"/>
        <v>44599</v>
      </c>
      <c r="C79" s="51" t="s">
        <v>39</v>
      </c>
      <c r="D79" s="50"/>
      <c r="E79" s="50"/>
      <c r="F79" s="50">
        <v>0.0</v>
      </c>
      <c r="G79" s="67" t="s">
        <v>56</v>
      </c>
      <c r="H79" s="50"/>
      <c r="I79" s="50"/>
      <c r="J79" s="50">
        <v>0.0</v>
      </c>
      <c r="K79" s="49" t="s">
        <v>33</v>
      </c>
      <c r="L79" s="50"/>
      <c r="M79" s="50"/>
      <c r="N79" s="50"/>
      <c r="O79" s="65" t="s">
        <v>64</v>
      </c>
      <c r="P79" s="50"/>
      <c r="Q79" s="50"/>
      <c r="R79" s="50">
        <v>0.0</v>
      </c>
      <c r="S79" s="51" t="s">
        <v>38</v>
      </c>
      <c r="T79" s="50"/>
      <c r="U79" s="50"/>
      <c r="V79" s="50">
        <v>0.0</v>
      </c>
      <c r="W79" s="51" t="s">
        <v>37</v>
      </c>
      <c r="X79" s="50"/>
      <c r="Y79" s="50"/>
      <c r="Z79" s="50">
        <v>0.0</v>
      </c>
      <c r="AA79" s="51" t="s">
        <v>61</v>
      </c>
      <c r="AB79" s="50"/>
      <c r="AC79" s="50"/>
      <c r="AD79" s="50">
        <v>0.0</v>
      </c>
      <c r="AE79" s="52">
        <v>41.0</v>
      </c>
      <c r="AF79" s="53">
        <f t="shared" si="11"/>
        <v>0</v>
      </c>
    </row>
    <row r="80" ht="15.75" customHeight="1">
      <c r="A80" s="64">
        <f t="shared" si="12"/>
        <v>3</v>
      </c>
      <c r="B80" s="48">
        <f t="shared" si="10"/>
        <v>44606</v>
      </c>
      <c r="C80" s="51" t="s">
        <v>37</v>
      </c>
      <c r="D80" s="50"/>
      <c r="E80" s="50"/>
      <c r="F80" s="50">
        <v>0.0</v>
      </c>
      <c r="G80" s="67" t="s">
        <v>55</v>
      </c>
      <c r="H80" s="50"/>
      <c r="I80" s="50"/>
      <c r="J80" s="50">
        <v>0.0</v>
      </c>
      <c r="K80" s="49" t="s">
        <v>33</v>
      </c>
      <c r="L80" s="50"/>
      <c r="M80" s="50"/>
      <c r="N80" s="50"/>
      <c r="O80" s="65" t="s">
        <v>64</v>
      </c>
      <c r="P80" s="50"/>
      <c r="Q80" s="50"/>
      <c r="R80" s="50">
        <v>0.0</v>
      </c>
      <c r="S80" s="51" t="s">
        <v>37</v>
      </c>
      <c r="T80" s="50"/>
      <c r="U80" s="50"/>
      <c r="V80" s="50">
        <v>0.0</v>
      </c>
      <c r="W80" s="51" t="s">
        <v>38</v>
      </c>
      <c r="X80" s="50"/>
      <c r="Y80" s="50"/>
      <c r="Z80" s="50">
        <v>0.0</v>
      </c>
      <c r="AA80" s="55" t="s">
        <v>63</v>
      </c>
      <c r="AB80" s="50"/>
      <c r="AC80" s="50"/>
      <c r="AD80" s="50">
        <v>0.0</v>
      </c>
      <c r="AE80" s="52">
        <v>43.0</v>
      </c>
      <c r="AF80" s="53">
        <f t="shared" si="11"/>
        <v>0</v>
      </c>
    </row>
    <row r="81" ht="15.75" customHeight="1">
      <c r="A81" s="64">
        <f t="shared" si="12"/>
        <v>2</v>
      </c>
      <c r="B81" s="48">
        <f t="shared" si="10"/>
        <v>44613</v>
      </c>
      <c r="C81" s="51" t="s">
        <v>39</v>
      </c>
      <c r="D81" s="50"/>
      <c r="E81" s="50"/>
      <c r="F81" s="50">
        <v>0.0</v>
      </c>
      <c r="G81" s="67" t="s">
        <v>53</v>
      </c>
      <c r="H81" s="50"/>
      <c r="I81" s="50"/>
      <c r="J81" s="50">
        <v>0.0</v>
      </c>
      <c r="K81" s="49" t="s">
        <v>33</v>
      </c>
      <c r="L81" s="50"/>
      <c r="M81" s="50"/>
      <c r="N81" s="50"/>
      <c r="O81" s="65" t="s">
        <v>54</v>
      </c>
      <c r="P81" s="50"/>
      <c r="Q81" s="50"/>
      <c r="R81" s="50">
        <v>0.0</v>
      </c>
      <c r="S81" s="51" t="s">
        <v>38</v>
      </c>
      <c r="T81" s="50"/>
      <c r="U81" s="50"/>
      <c r="V81" s="50">
        <v>0.0</v>
      </c>
      <c r="W81" s="51" t="s">
        <v>37</v>
      </c>
      <c r="X81" s="50"/>
      <c r="Y81" s="50"/>
      <c r="Z81" s="50">
        <v>0.0</v>
      </c>
      <c r="AA81" s="51" t="s">
        <v>42</v>
      </c>
      <c r="AB81" s="50"/>
      <c r="AC81" s="50"/>
      <c r="AD81" s="50">
        <v>0.0</v>
      </c>
      <c r="AE81" s="52">
        <v>37.0</v>
      </c>
      <c r="AF81" s="53">
        <f t="shared" si="11"/>
        <v>0</v>
      </c>
    </row>
    <row r="82" ht="15.75" customHeight="1">
      <c r="A82" s="64">
        <f t="shared" si="12"/>
        <v>1</v>
      </c>
      <c r="B82" s="68">
        <v>44620.0</v>
      </c>
      <c r="C82" s="51" t="s">
        <v>37</v>
      </c>
      <c r="D82" s="50"/>
      <c r="E82" s="50"/>
      <c r="F82" s="50">
        <v>0.0</v>
      </c>
      <c r="G82" s="51" t="s">
        <v>37</v>
      </c>
      <c r="H82" s="50"/>
      <c r="I82" s="50"/>
      <c r="J82" s="50">
        <v>0.0</v>
      </c>
      <c r="K82" s="49" t="s">
        <v>33</v>
      </c>
      <c r="L82" s="50"/>
      <c r="M82" s="50"/>
      <c r="N82" s="50"/>
      <c r="O82" s="51" t="s">
        <v>38</v>
      </c>
      <c r="P82" s="50"/>
      <c r="Q82" s="50"/>
      <c r="R82" s="50">
        <v>0.0</v>
      </c>
      <c r="S82" s="51" t="s">
        <v>37</v>
      </c>
      <c r="T82" s="50"/>
      <c r="U82" s="50"/>
      <c r="V82" s="50">
        <v>0.0</v>
      </c>
      <c r="W82" s="51" t="s">
        <v>35</v>
      </c>
      <c r="X82" s="50"/>
      <c r="Y82" s="50"/>
      <c r="Z82" s="50">
        <v>0.0</v>
      </c>
      <c r="AA82" s="57">
        <v>21.1</v>
      </c>
      <c r="AB82" s="50"/>
      <c r="AC82" s="50"/>
      <c r="AD82" s="50">
        <v>0.0</v>
      </c>
      <c r="AE82" s="52">
        <v>45.1</v>
      </c>
      <c r="AF82" s="53">
        <f t="shared" si="11"/>
        <v>0</v>
      </c>
    </row>
    <row r="83" ht="15.75" customHeight="1">
      <c r="C83" s="31"/>
      <c r="D83" s="31"/>
      <c r="E83" s="31"/>
      <c r="F83" s="31"/>
      <c r="G83" s="31"/>
      <c r="H83" s="31"/>
    </row>
    <row r="84" ht="15.75" customHeight="1">
      <c r="C84" s="31"/>
      <c r="D84" s="31"/>
      <c r="E84" s="31"/>
      <c r="F84" s="31"/>
      <c r="G84" s="31"/>
      <c r="H84" s="31"/>
    </row>
    <row r="85" ht="15.75" customHeight="1">
      <c r="C85" s="31"/>
      <c r="D85" s="31"/>
      <c r="E85" s="31"/>
      <c r="F85" s="31"/>
      <c r="G85" s="31"/>
      <c r="H85" s="31"/>
    </row>
    <row r="86" ht="15.75" customHeight="1">
      <c r="C86" s="31"/>
      <c r="D86" s="31"/>
      <c r="E86" s="31"/>
      <c r="F86" s="31"/>
      <c r="G86" s="31"/>
      <c r="H86" s="31"/>
    </row>
    <row r="87" ht="15.75" customHeight="1">
      <c r="C87" s="31"/>
      <c r="D87" s="31"/>
      <c r="E87" s="31"/>
      <c r="F87" s="31"/>
      <c r="G87" s="31"/>
      <c r="H87" s="31"/>
    </row>
    <row r="88" ht="15.75" customHeight="1">
      <c r="C88" s="31"/>
      <c r="D88" s="31"/>
      <c r="E88" s="31"/>
      <c r="F88" s="31"/>
      <c r="G88" s="31"/>
      <c r="H88" s="31"/>
    </row>
    <row r="89" ht="15.75" customHeight="1">
      <c r="C89" s="31"/>
      <c r="D89" s="31"/>
      <c r="E89" s="31"/>
      <c r="F89" s="31"/>
      <c r="G89" s="31"/>
      <c r="H89" s="31"/>
    </row>
    <row r="90" ht="15.75" customHeight="1">
      <c r="C90" s="31"/>
      <c r="D90" s="31"/>
      <c r="E90" s="31"/>
      <c r="F90" s="31"/>
      <c r="G90" s="31"/>
      <c r="H90" s="31"/>
    </row>
    <row r="91" ht="15.75" customHeight="1">
      <c r="C91" s="31"/>
      <c r="D91" s="31"/>
      <c r="E91" s="31"/>
      <c r="F91" s="31"/>
      <c r="G91" s="31"/>
      <c r="H91" s="31"/>
    </row>
    <row r="92" ht="15.75" customHeight="1">
      <c r="C92" s="31"/>
      <c r="D92" s="31"/>
      <c r="E92" s="31"/>
      <c r="F92" s="31"/>
      <c r="G92" s="31"/>
      <c r="H92" s="31"/>
    </row>
    <row r="93" ht="15.75" customHeight="1">
      <c r="C93" s="31"/>
      <c r="D93" s="31"/>
      <c r="E93" s="31"/>
      <c r="F93" s="31"/>
      <c r="G93" s="31"/>
      <c r="H93" s="31"/>
    </row>
    <row r="94" ht="15.75" customHeight="1">
      <c r="C94" s="31"/>
      <c r="D94" s="31"/>
      <c r="E94" s="31"/>
      <c r="F94" s="31"/>
      <c r="G94" s="31"/>
      <c r="H94" s="31"/>
    </row>
    <row r="95" ht="15.75" customHeight="1">
      <c r="C95" s="31"/>
      <c r="D95" s="31"/>
      <c r="E95" s="31"/>
      <c r="F95" s="31"/>
      <c r="G95" s="31"/>
      <c r="H95" s="31"/>
    </row>
    <row r="96" ht="15.75" customHeight="1">
      <c r="C96" s="31"/>
      <c r="D96" s="31"/>
      <c r="E96" s="31"/>
      <c r="F96" s="31"/>
      <c r="G96" s="31"/>
      <c r="H96" s="31"/>
    </row>
    <row r="97" ht="15.75" customHeight="1">
      <c r="C97" s="31"/>
      <c r="D97" s="31"/>
      <c r="E97" s="31"/>
      <c r="F97" s="31"/>
      <c r="G97" s="31"/>
      <c r="H97" s="31"/>
    </row>
    <row r="98" ht="15.75" customHeight="1">
      <c r="C98" s="31"/>
      <c r="D98" s="31"/>
      <c r="E98" s="31"/>
      <c r="F98" s="31"/>
      <c r="G98" s="31"/>
      <c r="H98" s="31"/>
    </row>
    <row r="99" ht="15.75" customHeight="1">
      <c r="C99" s="31"/>
      <c r="D99" s="31"/>
      <c r="E99" s="31"/>
      <c r="F99" s="31"/>
      <c r="G99" s="31"/>
      <c r="H99" s="31"/>
    </row>
    <row r="100" ht="15.75" customHeight="1">
      <c r="C100" s="31"/>
      <c r="D100" s="31"/>
      <c r="E100" s="31"/>
      <c r="F100" s="31"/>
      <c r="G100" s="31"/>
      <c r="H100" s="31"/>
    </row>
    <row r="101" ht="15.75" customHeight="1">
      <c r="C101" s="31"/>
      <c r="D101" s="31"/>
      <c r="E101" s="31"/>
      <c r="F101" s="31"/>
      <c r="G101" s="31"/>
      <c r="H101" s="31"/>
    </row>
    <row r="102" ht="15.75" customHeight="1">
      <c r="C102" s="31"/>
      <c r="D102" s="31"/>
      <c r="E102" s="31"/>
      <c r="F102" s="31"/>
      <c r="G102" s="31"/>
      <c r="H102" s="31"/>
    </row>
    <row r="103" ht="15.75" customHeight="1">
      <c r="C103" s="31"/>
      <c r="D103" s="31"/>
      <c r="E103" s="31"/>
      <c r="F103" s="31"/>
      <c r="G103" s="31"/>
      <c r="H103" s="31"/>
    </row>
    <row r="104" ht="15.75" customHeight="1">
      <c r="C104" s="31"/>
      <c r="D104" s="31"/>
      <c r="E104" s="31"/>
      <c r="F104" s="31"/>
      <c r="G104" s="31"/>
      <c r="H104" s="31"/>
    </row>
    <row r="105" ht="15.75" customHeight="1">
      <c r="C105" s="31"/>
      <c r="D105" s="31"/>
      <c r="E105" s="31"/>
      <c r="F105" s="31"/>
      <c r="G105" s="31"/>
      <c r="H105" s="31"/>
    </row>
    <row r="106" ht="15.75" customHeight="1">
      <c r="C106" s="31"/>
      <c r="D106" s="31"/>
      <c r="E106" s="31"/>
      <c r="F106" s="31"/>
      <c r="G106" s="31"/>
      <c r="H106" s="31"/>
    </row>
    <row r="107" ht="15.75" customHeight="1">
      <c r="C107" s="31"/>
      <c r="D107" s="31"/>
      <c r="E107" s="31"/>
      <c r="F107" s="31"/>
      <c r="G107" s="31"/>
      <c r="H107" s="31"/>
    </row>
    <row r="108" ht="15.75" customHeight="1">
      <c r="C108" s="31"/>
      <c r="D108" s="31"/>
      <c r="E108" s="31"/>
      <c r="F108" s="31"/>
      <c r="G108" s="31"/>
      <c r="H108" s="31"/>
    </row>
    <row r="109" ht="15.75" customHeight="1">
      <c r="C109" s="31"/>
      <c r="D109" s="31"/>
      <c r="E109" s="31"/>
      <c r="F109" s="31"/>
      <c r="G109" s="31"/>
      <c r="H109" s="31"/>
    </row>
    <row r="110" ht="15.75" customHeight="1">
      <c r="C110" s="31"/>
      <c r="D110" s="31"/>
      <c r="E110" s="31"/>
      <c r="F110" s="31"/>
      <c r="G110" s="31"/>
      <c r="H110" s="31"/>
    </row>
    <row r="111" ht="15.75" customHeight="1">
      <c r="C111" s="31"/>
      <c r="D111" s="31"/>
      <c r="E111" s="31"/>
      <c r="F111" s="31"/>
      <c r="G111" s="31"/>
      <c r="H111" s="31"/>
    </row>
    <row r="112" ht="15.75" customHeight="1">
      <c r="C112" s="31"/>
      <c r="D112" s="31"/>
      <c r="E112" s="31"/>
      <c r="F112" s="31"/>
      <c r="G112" s="31"/>
      <c r="H112" s="31"/>
    </row>
    <row r="113" ht="15.75" customHeight="1">
      <c r="C113" s="31"/>
      <c r="D113" s="31"/>
      <c r="E113" s="31"/>
      <c r="F113" s="31"/>
      <c r="G113" s="31"/>
      <c r="H113" s="31"/>
    </row>
    <row r="114" ht="15.75" customHeight="1">
      <c r="C114" s="31"/>
      <c r="D114" s="31"/>
      <c r="E114" s="31"/>
      <c r="F114" s="31"/>
      <c r="G114" s="31"/>
      <c r="H114" s="31"/>
    </row>
    <row r="115" ht="15.75" customHeight="1">
      <c r="C115" s="31"/>
      <c r="D115" s="31"/>
      <c r="E115" s="31"/>
      <c r="F115" s="31"/>
      <c r="G115" s="31"/>
      <c r="H115" s="31"/>
    </row>
    <row r="116" ht="15.75" customHeight="1">
      <c r="C116" s="31"/>
      <c r="D116" s="31"/>
      <c r="E116" s="31"/>
      <c r="F116" s="31"/>
      <c r="G116" s="31"/>
      <c r="H116" s="31"/>
    </row>
    <row r="117" ht="15.75" customHeight="1">
      <c r="C117" s="31"/>
      <c r="D117" s="31"/>
      <c r="E117" s="31"/>
      <c r="F117" s="31"/>
      <c r="G117" s="31"/>
      <c r="H117" s="31"/>
    </row>
    <row r="118" ht="15.75" customHeight="1">
      <c r="C118" s="31"/>
      <c r="D118" s="31"/>
      <c r="E118" s="31"/>
      <c r="F118" s="31"/>
      <c r="G118" s="31"/>
      <c r="H118" s="31"/>
    </row>
    <row r="119" ht="15.75" customHeight="1">
      <c r="C119" s="31"/>
      <c r="D119" s="31"/>
      <c r="E119" s="31"/>
      <c r="F119" s="31"/>
      <c r="G119" s="31"/>
      <c r="H119" s="31"/>
    </row>
    <row r="120" ht="15.75" customHeight="1">
      <c r="C120" s="31"/>
      <c r="D120" s="31"/>
      <c r="E120" s="31"/>
      <c r="F120" s="31"/>
      <c r="G120" s="31"/>
      <c r="H120" s="31"/>
    </row>
    <row r="121" ht="15.75" customHeight="1">
      <c r="C121" s="31"/>
      <c r="D121" s="31"/>
      <c r="E121" s="31"/>
      <c r="F121" s="31"/>
      <c r="G121" s="31"/>
      <c r="H121" s="31"/>
    </row>
    <row r="122" ht="15.75" customHeight="1">
      <c r="C122" s="31"/>
      <c r="D122" s="31"/>
      <c r="E122" s="31"/>
      <c r="F122" s="31"/>
      <c r="G122" s="31"/>
      <c r="H122" s="31"/>
    </row>
    <row r="123" ht="15.75" customHeight="1">
      <c r="C123" s="31"/>
      <c r="D123" s="31"/>
      <c r="E123" s="31"/>
      <c r="F123" s="31"/>
      <c r="G123" s="31"/>
      <c r="H123" s="31"/>
    </row>
    <row r="124" ht="15.75" customHeight="1">
      <c r="C124" s="31"/>
      <c r="D124" s="31"/>
      <c r="E124" s="31"/>
      <c r="F124" s="31"/>
      <c r="G124" s="31"/>
      <c r="H124" s="31"/>
    </row>
    <row r="125" ht="15.75" customHeight="1">
      <c r="C125" s="31"/>
      <c r="D125" s="31"/>
      <c r="E125" s="31"/>
      <c r="F125" s="31"/>
      <c r="G125" s="31"/>
      <c r="H125" s="31"/>
    </row>
    <row r="126" ht="15.75" customHeight="1">
      <c r="C126" s="31"/>
      <c r="D126" s="31"/>
      <c r="E126" s="31"/>
      <c r="F126" s="31"/>
      <c r="G126" s="31"/>
      <c r="H126" s="31"/>
    </row>
    <row r="127" ht="15.75" customHeight="1">
      <c r="C127" s="31"/>
      <c r="D127" s="31"/>
      <c r="E127" s="31"/>
      <c r="F127" s="31"/>
      <c r="G127" s="31"/>
      <c r="H127" s="31"/>
    </row>
    <row r="128" ht="15.75" customHeight="1">
      <c r="C128" s="31"/>
      <c r="D128" s="31"/>
      <c r="E128" s="31"/>
      <c r="F128" s="31"/>
      <c r="G128" s="31"/>
      <c r="H128" s="31"/>
    </row>
    <row r="129" ht="15.75" customHeight="1">
      <c r="C129" s="31"/>
      <c r="D129" s="31"/>
      <c r="E129" s="31"/>
      <c r="F129" s="31"/>
      <c r="G129" s="31"/>
      <c r="H129" s="31"/>
    </row>
    <row r="130" ht="15.75" customHeight="1">
      <c r="C130" s="31"/>
      <c r="D130" s="31"/>
      <c r="E130" s="31"/>
      <c r="F130" s="31"/>
      <c r="G130" s="31"/>
      <c r="H130" s="31"/>
    </row>
    <row r="131" ht="15.75" customHeight="1">
      <c r="C131" s="31"/>
      <c r="D131" s="31"/>
      <c r="E131" s="31"/>
      <c r="F131" s="31"/>
      <c r="G131" s="31"/>
      <c r="H131" s="31"/>
    </row>
    <row r="132" ht="15.75" customHeight="1">
      <c r="C132" s="31"/>
      <c r="D132" s="31"/>
      <c r="E132" s="31"/>
      <c r="F132" s="31"/>
      <c r="G132" s="31"/>
      <c r="H132" s="31"/>
    </row>
    <row r="133" ht="15.75" customHeight="1">
      <c r="C133" s="31"/>
      <c r="D133" s="31"/>
      <c r="E133" s="31"/>
      <c r="F133" s="31"/>
      <c r="G133" s="31"/>
      <c r="H133" s="31"/>
    </row>
    <row r="134" ht="15.75" customHeight="1">
      <c r="C134" s="31"/>
      <c r="D134" s="31"/>
      <c r="E134" s="31"/>
      <c r="F134" s="31"/>
      <c r="G134" s="31"/>
      <c r="H134" s="31"/>
    </row>
    <row r="135" ht="15.75" customHeight="1">
      <c r="C135" s="31"/>
      <c r="D135" s="31"/>
      <c r="E135" s="31"/>
      <c r="F135" s="31"/>
      <c r="G135" s="31"/>
      <c r="H135" s="31"/>
    </row>
    <row r="136" ht="15.75" customHeight="1">
      <c r="C136" s="31"/>
      <c r="D136" s="31"/>
      <c r="E136" s="31"/>
      <c r="F136" s="31"/>
      <c r="G136" s="31"/>
      <c r="H136" s="31"/>
    </row>
    <row r="137" ht="15.75" customHeight="1">
      <c r="C137" s="31"/>
      <c r="D137" s="31"/>
      <c r="E137" s="31"/>
      <c r="F137" s="31"/>
      <c r="G137" s="31"/>
      <c r="H137" s="31"/>
    </row>
    <row r="138" ht="15.75" customHeight="1">
      <c r="C138" s="31"/>
      <c r="D138" s="31"/>
      <c r="E138" s="31"/>
      <c r="F138" s="31"/>
      <c r="G138" s="31"/>
      <c r="H138" s="31"/>
    </row>
    <row r="139" ht="15.75" customHeight="1">
      <c r="C139" s="31"/>
      <c r="D139" s="31"/>
      <c r="E139" s="31"/>
      <c r="F139" s="31"/>
      <c r="G139" s="31"/>
      <c r="H139" s="31"/>
    </row>
    <row r="140" ht="15.75" customHeight="1">
      <c r="C140" s="31"/>
      <c r="D140" s="31"/>
      <c r="E140" s="31"/>
      <c r="F140" s="31"/>
      <c r="G140" s="31"/>
      <c r="H140" s="31"/>
    </row>
    <row r="141" ht="15.75" customHeight="1">
      <c r="C141" s="31"/>
      <c r="D141" s="31"/>
      <c r="E141" s="31"/>
      <c r="F141" s="31"/>
      <c r="G141" s="31"/>
      <c r="H141" s="31"/>
    </row>
    <row r="142" ht="15.75" customHeight="1">
      <c r="C142" s="31"/>
      <c r="D142" s="31"/>
      <c r="E142" s="31"/>
      <c r="F142" s="31"/>
      <c r="G142" s="31"/>
      <c r="H142" s="31"/>
    </row>
    <row r="143" ht="15.75" customHeight="1">
      <c r="C143" s="31"/>
      <c r="D143" s="31"/>
      <c r="E143" s="31"/>
      <c r="F143" s="31"/>
      <c r="G143" s="31"/>
      <c r="H143" s="31"/>
    </row>
    <row r="144" ht="15.75" customHeight="1">
      <c r="C144" s="31"/>
      <c r="D144" s="31"/>
      <c r="E144" s="31"/>
      <c r="F144" s="31"/>
      <c r="G144" s="31"/>
      <c r="H144" s="31"/>
    </row>
    <row r="145" ht="15.75" customHeight="1">
      <c r="C145" s="31"/>
      <c r="D145" s="31"/>
      <c r="E145" s="31"/>
      <c r="F145" s="31"/>
      <c r="G145" s="31"/>
      <c r="H145" s="31"/>
    </row>
    <row r="146" ht="15.75" customHeight="1">
      <c r="C146" s="31"/>
      <c r="D146" s="31"/>
      <c r="E146" s="31"/>
      <c r="F146" s="31"/>
      <c r="G146" s="31"/>
      <c r="H146" s="31"/>
    </row>
    <row r="147" ht="15.75" customHeight="1">
      <c r="C147" s="31"/>
      <c r="D147" s="31"/>
      <c r="E147" s="31"/>
      <c r="F147" s="31"/>
      <c r="G147" s="31"/>
      <c r="H147" s="31"/>
    </row>
    <row r="148" ht="15.75" customHeight="1">
      <c r="C148" s="31"/>
      <c r="D148" s="31"/>
      <c r="E148" s="31"/>
      <c r="F148" s="31"/>
      <c r="G148" s="31"/>
      <c r="H148" s="31"/>
    </row>
    <row r="149" ht="15.75" customHeight="1">
      <c r="C149" s="31"/>
      <c r="D149" s="31"/>
      <c r="E149" s="31"/>
      <c r="F149" s="31"/>
      <c r="G149" s="31"/>
      <c r="H149" s="31"/>
    </row>
    <row r="150" ht="15.75" customHeight="1">
      <c r="C150" s="31"/>
      <c r="D150" s="31"/>
      <c r="E150" s="31"/>
      <c r="F150" s="31"/>
      <c r="G150" s="31"/>
      <c r="H150" s="31"/>
    </row>
    <row r="151" ht="15.75" customHeight="1">
      <c r="C151" s="31"/>
      <c r="D151" s="31"/>
      <c r="E151" s="31"/>
      <c r="F151" s="31"/>
      <c r="G151" s="31"/>
      <c r="H151" s="31"/>
    </row>
    <row r="152" ht="15.75" customHeight="1">
      <c r="C152" s="31"/>
      <c r="D152" s="31"/>
      <c r="E152" s="31"/>
      <c r="F152" s="31"/>
      <c r="G152" s="31"/>
      <c r="H152" s="31"/>
    </row>
    <row r="153" ht="15.75" customHeight="1">
      <c r="C153" s="31"/>
      <c r="D153" s="31"/>
      <c r="E153" s="31"/>
      <c r="F153" s="31"/>
      <c r="G153" s="31"/>
      <c r="H153" s="31"/>
    </row>
    <row r="154" ht="15.75" customHeight="1">
      <c r="C154" s="31"/>
      <c r="D154" s="31"/>
      <c r="E154" s="31"/>
      <c r="F154" s="31"/>
      <c r="G154" s="31"/>
      <c r="H154" s="31"/>
    </row>
    <row r="155" ht="15.75" customHeight="1">
      <c r="C155" s="31"/>
      <c r="D155" s="31"/>
      <c r="E155" s="31"/>
      <c r="F155" s="31"/>
      <c r="G155" s="31"/>
      <c r="H155" s="31"/>
    </row>
    <row r="156" ht="15.75" customHeight="1">
      <c r="C156" s="31"/>
      <c r="D156" s="31"/>
      <c r="E156" s="31"/>
      <c r="F156" s="31"/>
      <c r="G156" s="31"/>
      <c r="H156" s="31"/>
    </row>
    <row r="157" ht="15.75" customHeight="1">
      <c r="C157" s="31"/>
      <c r="D157" s="31"/>
      <c r="E157" s="31"/>
      <c r="F157" s="31"/>
      <c r="G157" s="31"/>
      <c r="H157" s="31"/>
    </row>
    <row r="158" ht="15.75" customHeight="1">
      <c r="C158" s="31"/>
      <c r="D158" s="31"/>
      <c r="E158" s="31"/>
      <c r="F158" s="31"/>
      <c r="G158" s="31"/>
      <c r="H158" s="31"/>
    </row>
    <row r="159" ht="15.75" customHeight="1">
      <c r="C159" s="31"/>
      <c r="D159" s="31"/>
      <c r="E159" s="31"/>
      <c r="F159" s="31"/>
      <c r="G159" s="31"/>
      <c r="H159" s="31"/>
    </row>
    <row r="160" ht="15.75" customHeight="1">
      <c r="C160" s="31"/>
      <c r="D160" s="31"/>
      <c r="E160" s="31"/>
      <c r="F160" s="31"/>
      <c r="G160" s="31"/>
      <c r="H160" s="31"/>
    </row>
    <row r="161" ht="15.75" customHeight="1">
      <c r="C161" s="31"/>
      <c r="D161" s="31"/>
      <c r="E161" s="31"/>
      <c r="F161" s="31"/>
      <c r="G161" s="31"/>
      <c r="H161" s="31"/>
    </row>
    <row r="162" ht="15.75" customHeight="1">
      <c r="C162" s="31"/>
      <c r="D162" s="31"/>
      <c r="E162" s="31"/>
      <c r="F162" s="31"/>
      <c r="G162" s="31"/>
      <c r="H162" s="31"/>
    </row>
    <row r="163" ht="15.75" customHeight="1">
      <c r="C163" s="31"/>
      <c r="D163" s="31"/>
      <c r="E163" s="31"/>
      <c r="F163" s="31"/>
      <c r="G163" s="31"/>
      <c r="H163" s="31"/>
    </row>
    <row r="164" ht="15.75" customHeight="1">
      <c r="C164" s="31"/>
      <c r="D164" s="31"/>
      <c r="E164" s="31"/>
      <c r="F164" s="31"/>
      <c r="G164" s="31"/>
      <c r="H164" s="31"/>
    </row>
    <row r="165" ht="15.75" customHeight="1">
      <c r="C165" s="31"/>
      <c r="D165" s="31"/>
      <c r="E165" s="31"/>
      <c r="F165" s="31"/>
      <c r="G165" s="31"/>
      <c r="H165" s="31"/>
    </row>
    <row r="166" ht="15.75" customHeight="1">
      <c r="C166" s="31"/>
      <c r="D166" s="31"/>
      <c r="E166" s="31"/>
      <c r="F166" s="31"/>
      <c r="G166" s="31"/>
      <c r="H166" s="31"/>
    </row>
    <row r="167" ht="15.75" customHeight="1">
      <c r="C167" s="31"/>
      <c r="D167" s="31"/>
      <c r="E167" s="31"/>
      <c r="F167" s="31"/>
      <c r="G167" s="31"/>
      <c r="H167" s="31"/>
    </row>
    <row r="168" ht="15.75" customHeight="1">
      <c r="C168" s="31"/>
      <c r="D168" s="31"/>
      <c r="E168" s="31"/>
      <c r="F168" s="31"/>
      <c r="G168" s="31"/>
      <c r="H168" s="31"/>
    </row>
    <row r="169" ht="15.75" customHeight="1">
      <c r="C169" s="31"/>
      <c r="D169" s="31"/>
      <c r="E169" s="31"/>
      <c r="F169" s="31"/>
      <c r="G169" s="31"/>
      <c r="H169" s="31"/>
    </row>
    <row r="170" ht="15.75" customHeight="1">
      <c r="C170" s="31"/>
      <c r="D170" s="31"/>
      <c r="E170" s="31"/>
      <c r="F170" s="31"/>
      <c r="G170" s="31"/>
      <c r="H170" s="31"/>
    </row>
    <row r="171" ht="15.75" customHeight="1">
      <c r="C171" s="31"/>
      <c r="D171" s="31"/>
      <c r="E171" s="31"/>
      <c r="F171" s="31"/>
      <c r="G171" s="31"/>
      <c r="H171" s="31"/>
    </row>
    <row r="172" ht="15.75" customHeight="1">
      <c r="C172" s="31"/>
      <c r="D172" s="31"/>
      <c r="E172" s="31"/>
      <c r="F172" s="31"/>
      <c r="G172" s="31"/>
      <c r="H172" s="31"/>
    </row>
    <row r="173" ht="15.75" customHeight="1">
      <c r="C173" s="31"/>
      <c r="D173" s="31"/>
      <c r="E173" s="31"/>
      <c r="F173" s="31"/>
      <c r="G173" s="31"/>
      <c r="H173" s="31"/>
    </row>
    <row r="174" ht="15.75" customHeight="1">
      <c r="C174" s="31"/>
      <c r="D174" s="31"/>
      <c r="E174" s="31"/>
      <c r="F174" s="31"/>
      <c r="G174" s="31"/>
      <c r="H174" s="31"/>
    </row>
    <row r="175" ht="15.75" customHeight="1">
      <c r="C175" s="31"/>
      <c r="D175" s="31"/>
      <c r="E175" s="31"/>
      <c r="F175" s="31"/>
      <c r="G175" s="31"/>
      <c r="H175" s="31"/>
    </row>
    <row r="176" ht="15.75" customHeight="1">
      <c r="C176" s="31"/>
      <c r="D176" s="31"/>
      <c r="E176" s="31"/>
      <c r="F176" s="31"/>
      <c r="G176" s="31"/>
      <c r="H176" s="31"/>
    </row>
    <row r="177" ht="15.75" customHeight="1">
      <c r="C177" s="31"/>
      <c r="D177" s="31"/>
      <c r="E177" s="31"/>
      <c r="F177" s="31"/>
      <c r="G177" s="31"/>
      <c r="H177" s="31"/>
    </row>
    <row r="178" ht="15.75" customHeight="1">
      <c r="C178" s="31"/>
      <c r="D178" s="31"/>
      <c r="E178" s="31"/>
      <c r="F178" s="31"/>
      <c r="G178" s="31"/>
      <c r="H178" s="31"/>
    </row>
    <row r="179" ht="15.75" customHeight="1">
      <c r="C179" s="31"/>
      <c r="D179" s="31"/>
      <c r="E179" s="31"/>
      <c r="F179" s="31"/>
      <c r="G179" s="31"/>
      <c r="H179" s="31"/>
    </row>
    <row r="180" ht="15.75" customHeight="1">
      <c r="C180" s="31"/>
      <c r="D180" s="31"/>
      <c r="E180" s="31"/>
      <c r="F180" s="31"/>
      <c r="G180" s="31"/>
      <c r="H180" s="31"/>
    </row>
    <row r="181" ht="15.75" customHeight="1">
      <c r="C181" s="31"/>
      <c r="D181" s="31"/>
      <c r="E181" s="31"/>
      <c r="F181" s="31"/>
      <c r="G181" s="31"/>
      <c r="H181" s="31"/>
    </row>
    <row r="182" ht="15.75" customHeight="1">
      <c r="C182" s="31"/>
      <c r="D182" s="31"/>
      <c r="E182" s="31"/>
      <c r="F182" s="31"/>
      <c r="G182" s="31"/>
      <c r="H182" s="31"/>
    </row>
    <row r="183" ht="15.75" customHeight="1">
      <c r="C183" s="31"/>
      <c r="D183" s="31"/>
      <c r="E183" s="31"/>
      <c r="F183" s="31"/>
      <c r="G183" s="31"/>
      <c r="H183" s="31"/>
    </row>
    <row r="184" ht="15.75" customHeight="1">
      <c r="C184" s="31"/>
      <c r="D184" s="31"/>
      <c r="E184" s="31"/>
      <c r="F184" s="31"/>
      <c r="G184" s="31"/>
      <c r="H184" s="31"/>
    </row>
    <row r="185" ht="15.75" customHeight="1">
      <c r="C185" s="31"/>
      <c r="D185" s="31"/>
      <c r="E185" s="31"/>
      <c r="F185" s="31"/>
      <c r="G185" s="31"/>
      <c r="H185" s="31"/>
    </row>
    <row r="186" ht="15.75" customHeight="1">
      <c r="C186" s="31"/>
      <c r="D186" s="31"/>
      <c r="E186" s="31"/>
      <c r="F186" s="31"/>
      <c r="G186" s="31"/>
      <c r="H186" s="31"/>
    </row>
    <row r="187" ht="15.75" customHeight="1">
      <c r="C187" s="31"/>
      <c r="D187" s="31"/>
      <c r="E187" s="31"/>
      <c r="F187" s="31"/>
      <c r="G187" s="31"/>
      <c r="H187" s="31"/>
    </row>
    <row r="188" ht="15.75" customHeight="1">
      <c r="C188" s="31"/>
      <c r="D188" s="31"/>
      <c r="E188" s="31"/>
      <c r="F188" s="31"/>
      <c r="G188" s="31"/>
      <c r="H188" s="31"/>
    </row>
    <row r="189" ht="15.75" customHeight="1">
      <c r="C189" s="31"/>
      <c r="D189" s="31"/>
      <c r="E189" s="31"/>
      <c r="F189" s="31"/>
      <c r="G189" s="31"/>
      <c r="H189" s="31"/>
    </row>
    <row r="190" ht="15.75" customHeight="1">
      <c r="C190" s="31"/>
      <c r="D190" s="31"/>
      <c r="E190" s="31"/>
      <c r="F190" s="31"/>
      <c r="G190" s="31"/>
      <c r="H190" s="31"/>
    </row>
    <row r="191" ht="15.75" customHeight="1">
      <c r="C191" s="31"/>
      <c r="D191" s="31"/>
      <c r="E191" s="31"/>
      <c r="F191" s="31"/>
      <c r="G191" s="31"/>
      <c r="H191" s="31"/>
    </row>
    <row r="192" ht="15.75" customHeight="1">
      <c r="C192" s="31"/>
      <c r="D192" s="31"/>
      <c r="E192" s="31"/>
      <c r="F192" s="31"/>
      <c r="G192" s="31"/>
      <c r="H192" s="31"/>
    </row>
    <row r="193" ht="15.75" customHeight="1">
      <c r="C193" s="31"/>
      <c r="D193" s="31"/>
      <c r="E193" s="31"/>
      <c r="F193" s="31"/>
      <c r="G193" s="31"/>
      <c r="H193" s="31"/>
    </row>
    <row r="194" ht="15.75" customHeight="1">
      <c r="C194" s="31"/>
      <c r="D194" s="31"/>
      <c r="E194" s="31"/>
      <c r="F194" s="31"/>
      <c r="G194" s="31"/>
      <c r="H194" s="31"/>
    </row>
    <row r="195" ht="15.75" customHeight="1">
      <c r="C195" s="31"/>
      <c r="D195" s="31"/>
      <c r="E195" s="31"/>
      <c r="F195" s="31"/>
      <c r="G195" s="31"/>
      <c r="H195" s="31"/>
    </row>
    <row r="196" ht="15.75" customHeight="1">
      <c r="C196" s="31"/>
      <c r="D196" s="31"/>
      <c r="E196" s="31"/>
      <c r="F196" s="31"/>
      <c r="G196" s="31"/>
      <c r="H196" s="31"/>
    </row>
    <row r="197" ht="15.75" customHeight="1">
      <c r="C197" s="31"/>
      <c r="D197" s="31"/>
      <c r="E197" s="31"/>
      <c r="F197" s="31"/>
      <c r="G197" s="31"/>
      <c r="H197" s="31"/>
    </row>
    <row r="198" ht="15.75" customHeight="1">
      <c r="C198" s="31"/>
      <c r="D198" s="31"/>
      <c r="E198" s="31"/>
      <c r="F198" s="31"/>
      <c r="G198" s="31"/>
      <c r="H198" s="31"/>
    </row>
    <row r="199" ht="15.75" customHeight="1">
      <c r="C199" s="31"/>
      <c r="D199" s="31"/>
      <c r="E199" s="31"/>
      <c r="F199" s="31"/>
      <c r="G199" s="31"/>
      <c r="H199" s="31"/>
    </row>
    <row r="200" ht="15.75" customHeight="1">
      <c r="C200" s="31"/>
      <c r="D200" s="31"/>
      <c r="E200" s="31"/>
      <c r="F200" s="31"/>
      <c r="G200" s="31"/>
      <c r="H200" s="31"/>
    </row>
    <row r="201" ht="15.75" customHeight="1">
      <c r="C201" s="31"/>
      <c r="D201" s="31"/>
      <c r="E201" s="31"/>
      <c r="F201" s="31"/>
      <c r="G201" s="31"/>
      <c r="H201" s="31"/>
    </row>
    <row r="202" ht="15.75" customHeight="1">
      <c r="C202" s="31"/>
      <c r="D202" s="31"/>
      <c r="E202" s="31"/>
      <c r="F202" s="31"/>
      <c r="G202" s="31"/>
      <c r="H202" s="31"/>
    </row>
    <row r="203" ht="15.75" customHeight="1">
      <c r="C203" s="31"/>
      <c r="D203" s="31"/>
      <c r="E203" s="31"/>
      <c r="F203" s="31"/>
      <c r="G203" s="31"/>
      <c r="H203" s="31"/>
    </row>
    <row r="204" ht="15.75" customHeight="1">
      <c r="C204" s="31"/>
      <c r="D204" s="31"/>
      <c r="E204" s="31"/>
      <c r="F204" s="31"/>
      <c r="G204" s="31"/>
      <c r="H204" s="31"/>
    </row>
    <row r="205" ht="15.75" customHeight="1">
      <c r="C205" s="31"/>
      <c r="D205" s="31"/>
      <c r="E205" s="31"/>
      <c r="F205" s="31"/>
      <c r="G205" s="31"/>
      <c r="H205" s="31"/>
    </row>
    <row r="206" ht="15.75" customHeight="1">
      <c r="C206" s="31"/>
      <c r="D206" s="31"/>
      <c r="E206" s="31"/>
      <c r="F206" s="31"/>
      <c r="G206" s="31"/>
      <c r="H206" s="31"/>
    </row>
    <row r="207" ht="15.75" customHeight="1">
      <c r="C207" s="31"/>
      <c r="D207" s="31"/>
      <c r="E207" s="31"/>
      <c r="F207" s="31"/>
      <c r="G207" s="31"/>
      <c r="H207" s="31"/>
    </row>
    <row r="208" ht="15.75" customHeight="1">
      <c r="C208" s="31"/>
      <c r="D208" s="31"/>
      <c r="E208" s="31"/>
      <c r="F208" s="31"/>
      <c r="G208" s="31"/>
      <c r="H208" s="31"/>
    </row>
    <row r="209" ht="15.75" customHeight="1">
      <c r="C209" s="31"/>
      <c r="D209" s="31"/>
      <c r="E209" s="31"/>
      <c r="F209" s="31"/>
      <c r="G209" s="31"/>
      <c r="H209" s="31"/>
    </row>
    <row r="210" ht="15.75" customHeight="1">
      <c r="C210" s="31"/>
      <c r="D210" s="31"/>
      <c r="E210" s="31"/>
      <c r="F210" s="31"/>
      <c r="G210" s="31"/>
      <c r="H210" s="31"/>
    </row>
    <row r="211" ht="15.75" customHeight="1">
      <c r="C211" s="31"/>
      <c r="D211" s="31"/>
      <c r="E211" s="31"/>
      <c r="F211" s="31"/>
      <c r="G211" s="31"/>
      <c r="H211" s="31"/>
    </row>
    <row r="212" ht="15.75" customHeight="1">
      <c r="C212" s="31"/>
      <c r="D212" s="31"/>
      <c r="E212" s="31"/>
      <c r="F212" s="31"/>
      <c r="G212" s="31"/>
      <c r="H212" s="31"/>
    </row>
    <row r="213" ht="15.75" customHeight="1">
      <c r="C213" s="31"/>
      <c r="D213" s="31"/>
      <c r="E213" s="31"/>
      <c r="F213" s="31"/>
      <c r="G213" s="31"/>
      <c r="H213" s="31"/>
    </row>
    <row r="214" ht="15.75" customHeight="1">
      <c r="C214" s="31"/>
      <c r="D214" s="31"/>
      <c r="E214" s="31"/>
      <c r="F214" s="31"/>
      <c r="G214" s="31"/>
      <c r="H214" s="31"/>
    </row>
    <row r="215" ht="15.75" customHeight="1">
      <c r="C215" s="31"/>
      <c r="D215" s="31"/>
      <c r="E215" s="31"/>
      <c r="F215" s="31"/>
      <c r="G215" s="31"/>
      <c r="H215" s="31"/>
    </row>
    <row r="216" ht="15.75" customHeight="1">
      <c r="C216" s="31"/>
      <c r="D216" s="31"/>
      <c r="E216" s="31"/>
      <c r="F216" s="31"/>
      <c r="G216" s="31"/>
      <c r="H216" s="31"/>
    </row>
    <row r="217" ht="15.75" customHeight="1">
      <c r="C217" s="31"/>
      <c r="D217" s="31"/>
      <c r="E217" s="31"/>
      <c r="F217" s="31"/>
      <c r="G217" s="31"/>
      <c r="H217" s="31"/>
    </row>
    <row r="218" ht="15.75" customHeight="1">
      <c r="C218" s="31"/>
      <c r="D218" s="31"/>
      <c r="E218" s="31"/>
      <c r="F218" s="31"/>
      <c r="G218" s="31"/>
      <c r="H218" s="31"/>
    </row>
    <row r="219" ht="15.75" customHeight="1">
      <c r="C219" s="31"/>
      <c r="D219" s="31"/>
      <c r="E219" s="31"/>
      <c r="F219" s="31"/>
      <c r="G219" s="31"/>
      <c r="H219" s="31"/>
    </row>
    <row r="220" ht="15.75" customHeight="1">
      <c r="C220" s="31"/>
      <c r="D220" s="31"/>
      <c r="E220" s="31"/>
      <c r="F220" s="31"/>
      <c r="G220" s="31"/>
      <c r="H220" s="31"/>
    </row>
    <row r="221" ht="15.75" customHeight="1">
      <c r="C221" s="31"/>
      <c r="D221" s="31"/>
      <c r="E221" s="31"/>
      <c r="F221" s="31"/>
      <c r="G221" s="31"/>
      <c r="H221" s="31"/>
    </row>
    <row r="222" ht="15.75" customHeight="1">
      <c r="C222" s="31"/>
      <c r="D222" s="31"/>
      <c r="E222" s="31"/>
      <c r="F222" s="31"/>
      <c r="G222" s="31"/>
      <c r="H222" s="31"/>
    </row>
    <row r="223" ht="15.75" customHeight="1">
      <c r="C223" s="31"/>
      <c r="D223" s="31"/>
      <c r="E223" s="31"/>
      <c r="F223" s="31"/>
      <c r="G223" s="31"/>
      <c r="H223" s="31"/>
    </row>
    <row r="224" ht="15.75" customHeight="1">
      <c r="C224" s="31"/>
      <c r="D224" s="31"/>
      <c r="E224" s="31"/>
      <c r="F224" s="31"/>
      <c r="G224" s="31"/>
      <c r="H224" s="31"/>
    </row>
    <row r="225" ht="15.75" customHeight="1">
      <c r="C225" s="31"/>
      <c r="D225" s="31"/>
      <c r="E225" s="31"/>
      <c r="F225" s="31"/>
      <c r="G225" s="31"/>
      <c r="H225" s="31"/>
    </row>
    <row r="226" ht="15.75" customHeight="1">
      <c r="C226" s="31"/>
      <c r="D226" s="31"/>
      <c r="E226" s="31"/>
      <c r="F226" s="31"/>
      <c r="G226" s="31"/>
      <c r="H226" s="31"/>
    </row>
    <row r="227" ht="15.75" customHeight="1">
      <c r="C227" s="31"/>
      <c r="D227" s="31"/>
      <c r="E227" s="31"/>
      <c r="F227" s="31"/>
      <c r="G227" s="31"/>
      <c r="H227" s="31"/>
    </row>
    <row r="228" ht="15.75" customHeight="1">
      <c r="C228" s="31"/>
      <c r="D228" s="31"/>
      <c r="E228" s="31"/>
      <c r="F228" s="31"/>
      <c r="G228" s="31"/>
      <c r="H228" s="31"/>
    </row>
    <row r="229" ht="15.75" customHeight="1">
      <c r="C229" s="31"/>
      <c r="D229" s="31"/>
      <c r="E229" s="31"/>
      <c r="F229" s="31"/>
      <c r="G229" s="31"/>
      <c r="H229" s="31"/>
    </row>
    <row r="230" ht="15.75" customHeight="1">
      <c r="C230" s="31"/>
      <c r="D230" s="31"/>
      <c r="E230" s="31"/>
      <c r="F230" s="31"/>
      <c r="G230" s="31"/>
      <c r="H230" s="31"/>
    </row>
    <row r="231" ht="15.75" customHeight="1">
      <c r="C231" s="31"/>
      <c r="D231" s="31"/>
      <c r="E231" s="31"/>
      <c r="F231" s="31"/>
      <c r="G231" s="31"/>
      <c r="H231" s="31"/>
    </row>
    <row r="232" ht="15.75" customHeight="1">
      <c r="C232" s="31"/>
      <c r="D232" s="31"/>
      <c r="E232" s="31"/>
      <c r="F232" s="31"/>
      <c r="G232" s="31"/>
      <c r="H232" s="31"/>
    </row>
    <row r="233" ht="15.75" customHeight="1">
      <c r="C233" s="31"/>
      <c r="D233" s="31"/>
      <c r="E233" s="31"/>
      <c r="F233" s="31"/>
      <c r="G233" s="31"/>
      <c r="H233" s="31"/>
    </row>
    <row r="234" ht="15.75" customHeight="1">
      <c r="C234" s="31"/>
      <c r="D234" s="31"/>
      <c r="E234" s="31"/>
      <c r="F234" s="31"/>
      <c r="G234" s="31"/>
      <c r="H234" s="31"/>
    </row>
    <row r="235" ht="15.75" customHeight="1">
      <c r="C235" s="31"/>
      <c r="D235" s="31"/>
      <c r="E235" s="31"/>
      <c r="F235" s="31"/>
      <c r="G235" s="31"/>
      <c r="H235" s="31"/>
    </row>
    <row r="236" ht="15.75" customHeight="1">
      <c r="C236" s="31"/>
      <c r="D236" s="31"/>
      <c r="E236" s="31"/>
      <c r="F236" s="31"/>
      <c r="G236" s="31"/>
      <c r="H236" s="31"/>
    </row>
    <row r="237" ht="15.75" customHeight="1">
      <c r="C237" s="31"/>
      <c r="D237" s="31"/>
      <c r="E237" s="31"/>
      <c r="F237" s="31"/>
      <c r="G237" s="31"/>
      <c r="H237" s="31"/>
    </row>
    <row r="238" ht="15.75" customHeight="1">
      <c r="C238" s="31"/>
      <c r="D238" s="31"/>
      <c r="E238" s="31"/>
      <c r="F238" s="31"/>
      <c r="G238" s="31"/>
      <c r="H238" s="31"/>
    </row>
    <row r="239" ht="15.75" customHeight="1">
      <c r="C239" s="31"/>
      <c r="D239" s="31"/>
      <c r="E239" s="31"/>
      <c r="F239" s="31"/>
      <c r="G239" s="31"/>
      <c r="H239" s="31"/>
    </row>
    <row r="240" ht="15.75" customHeight="1">
      <c r="C240" s="31"/>
      <c r="D240" s="31"/>
      <c r="E240" s="31"/>
      <c r="F240" s="31"/>
      <c r="G240" s="31"/>
      <c r="H240" s="31"/>
    </row>
    <row r="241" ht="15.75" customHeight="1">
      <c r="C241" s="31"/>
      <c r="D241" s="31"/>
      <c r="E241" s="31"/>
      <c r="F241" s="31"/>
      <c r="G241" s="31"/>
      <c r="H241" s="31"/>
    </row>
    <row r="242" ht="15.75" customHeight="1">
      <c r="C242" s="31"/>
      <c r="D242" s="31"/>
      <c r="E242" s="31"/>
      <c r="F242" s="31"/>
      <c r="G242" s="31"/>
      <c r="H242" s="31"/>
    </row>
    <row r="243" ht="15.75" customHeight="1">
      <c r="C243" s="31"/>
      <c r="D243" s="31"/>
      <c r="E243" s="31"/>
      <c r="F243" s="31"/>
      <c r="G243" s="31"/>
      <c r="H243" s="31"/>
    </row>
    <row r="244" ht="15.75" customHeight="1">
      <c r="C244" s="31"/>
      <c r="D244" s="31"/>
      <c r="E244" s="31"/>
      <c r="F244" s="31"/>
      <c r="G244" s="31"/>
      <c r="H244" s="31"/>
    </row>
    <row r="245" ht="15.75" customHeight="1">
      <c r="C245" s="31"/>
      <c r="D245" s="31"/>
      <c r="E245" s="31"/>
      <c r="F245" s="31"/>
      <c r="G245" s="31"/>
      <c r="H245" s="31"/>
    </row>
    <row r="246" ht="15.75" customHeight="1">
      <c r="C246" s="31"/>
      <c r="D246" s="31"/>
      <c r="E246" s="31"/>
      <c r="F246" s="31"/>
      <c r="G246" s="31"/>
      <c r="H246" s="31"/>
    </row>
    <row r="247" ht="15.75" customHeight="1">
      <c r="C247" s="31"/>
      <c r="D247" s="31"/>
      <c r="E247" s="31"/>
      <c r="F247" s="31"/>
      <c r="G247" s="31"/>
      <c r="H247" s="31"/>
    </row>
    <row r="248" ht="15.75" customHeight="1">
      <c r="C248" s="31"/>
      <c r="D248" s="31"/>
      <c r="E248" s="31"/>
      <c r="F248" s="31"/>
      <c r="G248" s="31"/>
      <c r="H248" s="31"/>
    </row>
    <row r="249" ht="15.75" customHeight="1">
      <c r="C249" s="31"/>
      <c r="D249" s="31"/>
      <c r="E249" s="31"/>
      <c r="F249" s="31"/>
      <c r="G249" s="31"/>
      <c r="H249" s="31"/>
    </row>
    <row r="250" ht="15.75" customHeight="1">
      <c r="C250" s="31"/>
      <c r="D250" s="31"/>
      <c r="E250" s="31"/>
      <c r="F250" s="31"/>
      <c r="G250" s="31"/>
      <c r="H250" s="31"/>
    </row>
    <row r="251" ht="15.75" customHeight="1">
      <c r="C251" s="31"/>
      <c r="D251" s="31"/>
      <c r="E251" s="31"/>
      <c r="F251" s="31"/>
      <c r="G251" s="31"/>
      <c r="H251" s="31"/>
    </row>
    <row r="252" ht="15.75" customHeight="1">
      <c r="C252" s="31"/>
      <c r="D252" s="31"/>
      <c r="E252" s="31"/>
      <c r="F252" s="31"/>
      <c r="G252" s="31"/>
      <c r="H252" s="31"/>
    </row>
    <row r="253" ht="15.75" customHeight="1">
      <c r="C253" s="31"/>
      <c r="D253" s="31"/>
      <c r="E253" s="31"/>
      <c r="F253" s="31"/>
      <c r="G253" s="31"/>
      <c r="H253" s="31"/>
    </row>
    <row r="254" ht="15.75" customHeight="1">
      <c r="C254" s="31"/>
      <c r="D254" s="31"/>
      <c r="E254" s="31"/>
      <c r="F254" s="31"/>
      <c r="G254" s="31"/>
      <c r="H254" s="31"/>
    </row>
    <row r="255" ht="15.75" customHeight="1">
      <c r="C255" s="31"/>
      <c r="D255" s="31"/>
      <c r="E255" s="31"/>
      <c r="F255" s="31"/>
      <c r="G255" s="31"/>
      <c r="H255" s="31"/>
    </row>
    <row r="256" ht="15.75" customHeight="1">
      <c r="C256" s="31"/>
      <c r="D256" s="31"/>
      <c r="E256" s="31"/>
      <c r="F256" s="31"/>
      <c r="G256" s="31"/>
      <c r="H256" s="31"/>
    </row>
    <row r="257" ht="15.75" customHeight="1">
      <c r="C257" s="31"/>
      <c r="D257" s="31"/>
      <c r="E257" s="31"/>
      <c r="F257" s="31"/>
      <c r="G257" s="31"/>
      <c r="H257" s="31"/>
    </row>
    <row r="258" ht="15.75" customHeight="1">
      <c r="C258" s="31"/>
      <c r="D258" s="31"/>
      <c r="E258" s="31"/>
      <c r="F258" s="31"/>
      <c r="G258" s="31"/>
      <c r="H258" s="31"/>
    </row>
    <row r="259" ht="15.75" customHeight="1">
      <c r="C259" s="31"/>
      <c r="D259" s="31"/>
      <c r="E259" s="31"/>
      <c r="F259" s="31"/>
      <c r="G259" s="31"/>
      <c r="H259" s="31"/>
    </row>
    <row r="260" ht="15.75" customHeight="1">
      <c r="C260" s="31"/>
      <c r="D260" s="31"/>
      <c r="E260" s="31"/>
      <c r="F260" s="31"/>
      <c r="G260" s="31"/>
      <c r="H260" s="31"/>
    </row>
    <row r="261" ht="15.75" customHeight="1">
      <c r="C261" s="31"/>
      <c r="D261" s="31"/>
      <c r="E261" s="31"/>
      <c r="F261" s="31"/>
      <c r="G261" s="31"/>
      <c r="H261" s="31"/>
    </row>
    <row r="262" ht="15.75" customHeight="1">
      <c r="C262" s="31"/>
      <c r="D262" s="31"/>
      <c r="E262" s="31"/>
      <c r="F262" s="31"/>
      <c r="G262" s="31"/>
      <c r="H262" s="31"/>
    </row>
    <row r="263" ht="15.75" customHeight="1">
      <c r="C263" s="31"/>
      <c r="D263" s="31"/>
      <c r="E263" s="31"/>
      <c r="F263" s="31"/>
      <c r="G263" s="31"/>
      <c r="H263" s="31"/>
    </row>
    <row r="264" ht="15.75" customHeight="1">
      <c r="C264" s="31"/>
      <c r="D264" s="31"/>
      <c r="E264" s="31"/>
      <c r="F264" s="31"/>
      <c r="G264" s="31"/>
      <c r="H264" s="31"/>
    </row>
    <row r="265" ht="15.75" customHeight="1">
      <c r="C265" s="31"/>
      <c r="D265" s="31"/>
      <c r="E265" s="31"/>
      <c r="F265" s="31"/>
      <c r="G265" s="31"/>
      <c r="H265" s="31"/>
    </row>
    <row r="266" ht="15.75" customHeight="1">
      <c r="C266" s="31"/>
      <c r="D266" s="31"/>
      <c r="E266" s="31"/>
      <c r="F266" s="31"/>
      <c r="G266" s="31"/>
      <c r="H266" s="31"/>
    </row>
    <row r="267" ht="15.75" customHeight="1">
      <c r="C267" s="31"/>
      <c r="D267" s="31"/>
      <c r="E267" s="31"/>
      <c r="F267" s="31"/>
      <c r="G267" s="31"/>
      <c r="H267" s="31"/>
    </row>
    <row r="268" ht="15.75" customHeight="1">
      <c r="C268" s="31"/>
      <c r="D268" s="31"/>
      <c r="E268" s="31"/>
      <c r="F268" s="31"/>
      <c r="G268" s="31"/>
      <c r="H268" s="31"/>
    </row>
    <row r="269" ht="15.75" customHeight="1">
      <c r="C269" s="31"/>
      <c r="D269" s="31"/>
      <c r="E269" s="31"/>
      <c r="F269" s="31"/>
      <c r="G269" s="31"/>
      <c r="H269" s="31"/>
    </row>
    <row r="270" ht="15.75" customHeight="1">
      <c r="C270" s="31"/>
      <c r="D270" s="31"/>
      <c r="E270" s="31"/>
      <c r="F270" s="31"/>
      <c r="G270" s="31"/>
      <c r="H270" s="31"/>
    </row>
    <row r="271" ht="15.75" customHeight="1">
      <c r="C271" s="31"/>
      <c r="D271" s="31"/>
      <c r="E271" s="31"/>
      <c r="F271" s="31"/>
      <c r="G271" s="31"/>
      <c r="H271" s="31"/>
    </row>
    <row r="272" ht="15.75" customHeight="1">
      <c r="C272" s="31"/>
      <c r="D272" s="31"/>
      <c r="E272" s="31"/>
      <c r="F272" s="31"/>
      <c r="G272" s="31"/>
      <c r="H272" s="31"/>
    </row>
    <row r="273" ht="15.75" customHeight="1">
      <c r="C273" s="31"/>
      <c r="D273" s="31"/>
      <c r="E273" s="31"/>
      <c r="F273" s="31"/>
      <c r="G273" s="31"/>
      <c r="H273" s="31"/>
    </row>
    <row r="274" ht="15.75" customHeight="1">
      <c r="C274" s="31"/>
      <c r="D274" s="31"/>
      <c r="E274" s="31"/>
      <c r="F274" s="31"/>
      <c r="G274" s="31"/>
      <c r="H274" s="31"/>
    </row>
    <row r="275" ht="15.75" customHeight="1">
      <c r="C275" s="31"/>
      <c r="D275" s="31"/>
      <c r="E275" s="31"/>
      <c r="F275" s="31"/>
      <c r="G275" s="31"/>
      <c r="H275" s="31"/>
    </row>
    <row r="276" ht="15.75" customHeight="1">
      <c r="C276" s="31"/>
      <c r="D276" s="31"/>
      <c r="E276" s="31"/>
      <c r="F276" s="31"/>
      <c r="G276" s="31"/>
      <c r="H276" s="31"/>
    </row>
    <row r="277" ht="15.75" customHeight="1">
      <c r="C277" s="31"/>
      <c r="D277" s="31"/>
      <c r="E277" s="31"/>
      <c r="F277" s="31"/>
      <c r="G277" s="31"/>
      <c r="H277" s="31"/>
    </row>
    <row r="278" ht="15.75" customHeight="1">
      <c r="C278" s="31"/>
      <c r="D278" s="31"/>
      <c r="E278" s="31"/>
      <c r="F278" s="31"/>
      <c r="G278" s="31"/>
      <c r="H278" s="31"/>
    </row>
    <row r="279" ht="15.75" customHeight="1">
      <c r="C279" s="31"/>
      <c r="D279" s="31"/>
      <c r="E279" s="31"/>
      <c r="F279" s="31"/>
      <c r="G279" s="31"/>
      <c r="H279" s="31"/>
    </row>
    <row r="280" ht="15.75" customHeight="1">
      <c r="C280" s="31"/>
      <c r="D280" s="31"/>
      <c r="E280" s="31"/>
      <c r="F280" s="31"/>
      <c r="G280" s="31"/>
      <c r="H280" s="31"/>
    </row>
    <row r="281" ht="15.75" customHeight="1">
      <c r="C281" s="31"/>
      <c r="D281" s="31"/>
      <c r="E281" s="31"/>
      <c r="F281" s="31"/>
      <c r="G281" s="31"/>
      <c r="H281" s="31"/>
    </row>
    <row r="282" ht="15.75" customHeight="1">
      <c r="C282" s="31"/>
      <c r="D282" s="31"/>
      <c r="E282" s="31"/>
      <c r="F282" s="31"/>
      <c r="G282" s="31"/>
      <c r="H282" s="31"/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C17:F17"/>
    <mergeCell ref="A39:AF39"/>
    <mergeCell ref="C40:F40"/>
    <mergeCell ref="G40:J40"/>
    <mergeCell ref="K40:N40"/>
    <mergeCell ref="O40:R40"/>
    <mergeCell ref="AE40:AF40"/>
    <mergeCell ref="S40:V40"/>
    <mergeCell ref="A62:AF62"/>
    <mergeCell ref="C63:F63"/>
    <mergeCell ref="G63:J63"/>
    <mergeCell ref="K63:N63"/>
    <mergeCell ref="O63:R63"/>
    <mergeCell ref="S63:V63"/>
    <mergeCell ref="AE63:AF63"/>
    <mergeCell ref="A1:E1"/>
    <mergeCell ref="A2:E2"/>
    <mergeCell ref="A3:E3"/>
    <mergeCell ref="A4:E4"/>
    <mergeCell ref="A5:E5"/>
    <mergeCell ref="A6:E6"/>
    <mergeCell ref="A7:E7"/>
    <mergeCell ref="G17:J17"/>
    <mergeCell ref="K17:N17"/>
    <mergeCell ref="O17:R17"/>
    <mergeCell ref="S17:V17"/>
    <mergeCell ref="W17:Z17"/>
    <mergeCell ref="AA17:AD17"/>
    <mergeCell ref="A8:E8"/>
    <mergeCell ref="A9:E9"/>
    <mergeCell ref="A10:E10"/>
    <mergeCell ref="A11:E11"/>
    <mergeCell ref="A12:E12"/>
    <mergeCell ref="A16:AF16"/>
    <mergeCell ref="AE17:AF17"/>
    <mergeCell ref="W40:Z40"/>
    <mergeCell ref="AA40:AD40"/>
    <mergeCell ref="W63:Z63"/>
    <mergeCell ref="AA63:AD6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2017-11-07T21:30:11Z</dcterms:created>
  <dc:creator>Nancy Xi</dc:creator>
</cp:coreProperties>
</file>