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ADMIN\Documents\"/>
    </mc:Choice>
  </mc:AlternateContent>
  <xr:revisionPtr revIDLastSave="0" documentId="13_ncr:11_{0B41B2A5-1F0D-42E2-B4DA-F90AD6161BA2}" xr6:coauthVersionLast="47" xr6:coauthVersionMax="47" xr10:uidLastSave="{00000000-0000-0000-0000-000000000000}"/>
  <bookViews>
    <workbookView xWindow="-120" yWindow="-120" windowWidth="20730" windowHeight="1176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<sst xmlns="http://schemas.openxmlformats.org/spreadsheetml/2006/main" count="72" uniqueCount="55">
  <si>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</si>
  <si>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</si>
  <si>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</si>
  <si>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</si>
  <si>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</si>
  <si>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</si>
  <si>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</si>
  <si>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</si>
  <si>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</si>
  <si>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</si>
  <si>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</si>
  <si>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</si>
  <si>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</si>
  <si>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</si>
  <si>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</si>
  <si>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</si>
  <si>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</si>
  <si>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</si>
  <si>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</si>
  <si>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</si>
  <si>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</si>
  <si>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</si>
  <si>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</si>
  <si>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</si>
  <si>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</si>
  <si>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</si>
  <si>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</si>
  <si>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</si>
  <si>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</si>
  <si>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</si>
  <si>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</si>
  <si>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</si>
  <si>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</si>
  <si>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</si>
  <si>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</si>
  <si>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</si>
  <si>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</si>
  <si>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</si>
  <si>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</si>
  <si>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</si>
  <si>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</si>
  <si>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</si>
  <si>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</si>
  <si>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</si>
  <si>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</si>
  <si>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</si>
  <si>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</si>
  <si>
    <t>designing an LPG gas leakage detector</t>
  </si>
  <si>
    <t>linsey Nyambura</t>
  </si>
  <si>
    <t>Brian Wambui</t>
  </si>
  <si>
    <t>Nicodemus Mwiki</t>
  </si>
  <si>
    <t>Samuel Muuo</t>
  </si>
  <si>
    <t>LPG gas leakage detector</t>
  </si>
  <si>
    <t>kinvin company</t>
  </si>
  <si>
    <t>Linsey Nyambura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</si>
</sst>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31" fillId="0" borderId="0" xfId="5"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C4" sqref="C4"/>
    </sheetView>
  </sheetViews>
  <sheetFormatPr defaultColWidth="8.75" defaultRowHeight="30" customHeight="1" x14ac:dyDescent="0.2"/>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0.65">
      <c r="A1" s="14"/>
      <c r="B1" s="119" t="s">
        <v>52</v>
      </c>
      <c r="C1" s="18"/>
      <c r="D1" s="19"/>
      <c r="E1" s="20"/>
      <c r="F1" s="21"/>
      <c r="H1" s="1"/>
      <c r="I1" s="114" t="s">
        <v>43</v>
      </c>
      <c r="J1" s="115"/>
      <c r="K1" s="115"/>
      <c r="L1" s="115"/>
      <c r="M1" s="115"/>
      <c r="N1" s="115"/>
      <c r="O1" s="115"/>
      <c r="P1" s="24"/>
      <c r="Q1" s="113">
        <f ca="1">TODAY()</f>
        <v>45344</v>
      </c>
      <c r="R1" s="112"/>
      <c r="S1" s="112"/>
      <c r="T1" s="112"/>
      <c r="U1" s="112"/>
      <c r="V1" s="112"/>
      <c r="W1" s="112"/>
      <c r="X1" s="112"/>
      <c r="Y1" s="112"/>
      <c r="Z1" s="112"/>
    </row>
    <row r="2" spans="1:64" ht="30" customHeight="1" x14ac:dyDescent="0.5">
      <c r="B2" s="96" t="s">
        <v>53</v>
      </c>
      <c r="C2" s="97" t="s">
        <v>21</v>
      </c>
      <c r="D2" s="22"/>
      <c r="E2" s="23"/>
      <c r="F2" s="22"/>
      <c r="I2" s="114" t="s">
        <v>44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8</v>
      </c>
      <c r="D3" s="27"/>
      <c r="E3" s="28"/>
    </row>
    <row r="4" spans="1:64" s="26" customFormat="1" ht="30" customHeight="1" x14ac:dyDescent="0.2">
      <c r="A4" s="14"/>
      <c r="B4" s="29" t="s">
        <v>13</v>
      </c>
      <c r="E4" s="30"/>
      <c r="I4" s="118">
        <f ca="1">I5</f>
        <v>45341</v>
      </c>
      <c r="J4" s="116"/>
      <c r="K4" s="116"/>
      <c r="L4" s="116"/>
      <c r="M4" s="116"/>
      <c r="N4" s="116"/>
      <c r="O4" s="116"/>
      <c r="P4" s="116">
        <f ca="1">P5</f>
        <v>45348</v>
      </c>
      <c r="Q4" s="116"/>
      <c r="R4" s="116"/>
      <c r="S4" s="116"/>
      <c r="T4" s="116"/>
      <c r="U4" s="116"/>
      <c r="V4" s="116"/>
      <c r="W4" s="116">
        <f ca="1">W5</f>
        <v>45355</v>
      </c>
      <c r="X4" s="116"/>
      <c r="Y4" s="116"/>
      <c r="Z4" s="116"/>
      <c r="AA4" s="116"/>
      <c r="AB4" s="116"/>
      <c r="AC4" s="116"/>
      <c r="AD4" s="116">
        <f ca="1">AD5</f>
        <v>45362</v>
      </c>
      <c r="AE4" s="116"/>
      <c r="AF4" s="116"/>
      <c r="AG4" s="116"/>
      <c r="AH4" s="116"/>
      <c r="AI4" s="116"/>
      <c r="AJ4" s="116"/>
      <c r="AK4" s="116">
        <f ca="1">AK5</f>
        <v>45369</v>
      </c>
      <c r="AL4" s="116"/>
      <c r="AM4" s="116"/>
      <c r="AN4" s="116"/>
      <c r="AO4" s="116"/>
      <c r="AP4" s="116"/>
      <c r="AQ4" s="116"/>
      <c r="AR4" s="116">
        <f ca="1">AR5</f>
        <v>45376</v>
      </c>
      <c r="AS4" s="116"/>
      <c r="AT4" s="116"/>
      <c r="AU4" s="116"/>
      <c r="AV4" s="116"/>
      <c r="AW4" s="116"/>
      <c r="AX4" s="116"/>
      <c r="AY4" s="116">
        <f ca="1">AY5</f>
        <v>45383</v>
      </c>
      <c r="AZ4" s="116"/>
      <c r="BA4" s="116"/>
      <c r="BB4" s="116"/>
      <c r="BC4" s="116"/>
      <c r="BD4" s="116"/>
      <c r="BE4" s="116"/>
      <c r="BF4" s="116">
        <f ca="1">BF5</f>
        <v>45390</v>
      </c>
      <c r="BG4" s="116"/>
      <c r="BH4" s="116"/>
      <c r="BI4" s="116"/>
      <c r="BJ4" s="116"/>
      <c r="BK4" s="116"/>
      <c r="BL4" s="117"/>
    </row>
    <row r="5" spans="1:64" s="26" customFormat="1" ht="15" customHeight="1" x14ac:dyDescent="0.2">
      <c r="A5" s="105"/>
      <c r="B5" s="106" t="s">
        <v>5</v>
      </c>
      <c r="C5" s="108" t="s">
        <v>45</v>
      </c>
      <c r="D5" s="110" t="s">
        <v>1</v>
      </c>
      <c r="E5" s="110" t="s">
        <v>3</v>
      </c>
      <c r="F5" s="110" t="s">
        <v>4</v>
      </c>
      <c r="I5" s="31">
        <f ca="1">Project_Start-WEEKDAY(Project_Start,1)+2+7*(Display_Week-1)</f>
        <v>45341</v>
      </c>
      <c r="J5" s="31">
        <f ca="1">I5+1</f>
        <v>45342</v>
      </c>
      <c r="K5" s="31">
        <f t="shared" ref="K5:AX5" ca="1" si="0">J5+1</f>
        <v>45343</v>
      </c>
      <c r="L5" s="31">
        <f t="shared" ca="1" si="0"/>
        <v>45344</v>
      </c>
      <c r="M5" s="31">
        <f t="shared" ca="1" si="0"/>
        <v>45345</v>
      </c>
      <c r="N5" s="31">
        <f t="shared" ca="1" si="0"/>
        <v>45346</v>
      </c>
      <c r="O5" s="32">
        <f t="shared" ca="1" si="0"/>
        <v>45347</v>
      </c>
      <c r="P5" s="33">
        <f ca="1">O5+1</f>
        <v>45348</v>
      </c>
      <c r="Q5" s="31">
        <f ca="1">P5+1</f>
        <v>45349</v>
      </c>
      <c r="R5" s="31">
        <f t="shared" ca="1" si="0"/>
        <v>45350</v>
      </c>
      <c r="S5" s="31">
        <f t="shared" ca="1" si="0"/>
        <v>45351</v>
      </c>
      <c r="T5" s="31">
        <f t="shared" ca="1" si="0"/>
        <v>45352</v>
      </c>
      <c r="U5" s="31">
        <f t="shared" ca="1" si="0"/>
        <v>45353</v>
      </c>
      <c r="V5" s="32">
        <f t="shared" ca="1" si="0"/>
        <v>45354</v>
      </c>
      <c r="W5" s="33">
        <f ca="1">V5+1</f>
        <v>45355</v>
      </c>
      <c r="X5" s="31">
        <f ca="1">W5+1</f>
        <v>45356</v>
      </c>
      <c r="Y5" s="31">
        <f t="shared" ca="1" si="0"/>
        <v>45357</v>
      </c>
      <c r="Z5" s="31">
        <f t="shared" ca="1" si="0"/>
        <v>45358</v>
      </c>
      <c r="AA5" s="31">
        <f t="shared" ca="1" si="0"/>
        <v>45359</v>
      </c>
      <c r="AB5" s="31">
        <f t="shared" ca="1" si="0"/>
        <v>45360</v>
      </c>
      <c r="AC5" s="32">
        <f t="shared" ca="1" si="0"/>
        <v>45361</v>
      </c>
      <c r="AD5" s="33">
        <f ca="1">AC5+1</f>
        <v>45362</v>
      </c>
      <c r="AE5" s="31">
        <f ca="1">AD5+1</f>
        <v>45363</v>
      </c>
      <c r="AF5" s="31">
        <f t="shared" ca="1" si="0"/>
        <v>45364</v>
      </c>
      <c r="AG5" s="31">
        <f t="shared" ca="1" si="0"/>
        <v>45365</v>
      </c>
      <c r="AH5" s="31">
        <f t="shared" ca="1" si="0"/>
        <v>45366</v>
      </c>
      <c r="AI5" s="31">
        <f t="shared" ca="1" si="0"/>
        <v>45367</v>
      </c>
      <c r="AJ5" s="32">
        <f t="shared" ca="1" si="0"/>
        <v>45368</v>
      </c>
      <c r="AK5" s="33">
        <f ca="1">AJ5+1</f>
        <v>45369</v>
      </c>
      <c r="AL5" s="31">
        <f ca="1">AK5+1</f>
        <v>45370</v>
      </c>
      <c r="AM5" s="31">
        <f t="shared" ca="1" si="0"/>
        <v>45371</v>
      </c>
      <c r="AN5" s="31">
        <f t="shared" ca="1" si="0"/>
        <v>45372</v>
      </c>
      <c r="AO5" s="31">
        <f t="shared" ca="1" si="0"/>
        <v>45373</v>
      </c>
      <c r="AP5" s="31">
        <f t="shared" ca="1" si="0"/>
        <v>45374</v>
      </c>
      <c r="AQ5" s="32">
        <f t="shared" ca="1" si="0"/>
        <v>45375</v>
      </c>
      <c r="AR5" s="33">
        <f ca="1">AQ5+1</f>
        <v>45376</v>
      </c>
      <c r="AS5" s="31">
        <f ca="1">AR5+1</f>
        <v>45377</v>
      </c>
      <c r="AT5" s="31">
        <f t="shared" ca="1" si="0"/>
        <v>45378</v>
      </c>
      <c r="AU5" s="31">
        <f t="shared" ca="1" si="0"/>
        <v>45379</v>
      </c>
      <c r="AV5" s="31">
        <f t="shared" ca="1" si="0"/>
        <v>45380</v>
      </c>
      <c r="AW5" s="31">
        <f t="shared" ca="1" si="0"/>
        <v>45381</v>
      </c>
      <c r="AX5" s="32">
        <f t="shared" ca="1" si="0"/>
        <v>45382</v>
      </c>
      <c r="AY5" s="33">
        <f ca="1">AX5+1</f>
        <v>45383</v>
      </c>
      <c r="AZ5" s="31">
        <f ca="1">AY5+1</f>
        <v>45384</v>
      </c>
      <c r="BA5" s="31">
        <f t="shared" ref="BA5:BE5" ca="1" si="1">AZ5+1</f>
        <v>45385</v>
      </c>
      <c r="BB5" s="31">
        <f t="shared" ca="1" si="1"/>
        <v>45386</v>
      </c>
      <c r="BC5" s="31">
        <f t="shared" ca="1" si="1"/>
        <v>45387</v>
      </c>
      <c r="BD5" s="31">
        <f t="shared" ca="1" si="1"/>
        <v>45388</v>
      </c>
      <c r="BE5" s="32">
        <f t="shared" ca="1" si="1"/>
        <v>45389</v>
      </c>
      <c r="BF5" s="33">
        <f ca="1">BE5+1</f>
        <v>45390</v>
      </c>
      <c r="BG5" s="31">
        <f ca="1">BF5+1</f>
        <v>45391</v>
      </c>
      <c r="BH5" s="31">
        <f t="shared" ref="BH5:BL5" ca="1" si="2">BG5+1</f>
        <v>45392</v>
      </c>
      <c r="BI5" s="31">
        <f t="shared" ca="1" si="2"/>
        <v>45393</v>
      </c>
      <c r="BJ5" s="31">
        <f t="shared" ca="1" si="2"/>
        <v>45394</v>
      </c>
      <c r="BK5" s="31">
        <f t="shared" ca="1" si="2"/>
        <v>45395</v>
      </c>
      <c r="BL5" s="31">
        <f t="shared" ca="1" si="2"/>
        <v>45396</v>
      </c>
    </row>
    <row r="6" spans="1:64" s="26" customFormat="1" ht="15" customHeight="1" thickBot="1" x14ac:dyDescent="0.25">
      <c r="A6" s="105"/>
      <c r="B6" s="107"/>
      <c r="C6" s="109"/>
      <c r="D6" s="109"/>
      <c r="E6" s="109"/>
      <c r="F6" s="10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47</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54</v>
      </c>
      <c r="D9" s="49">
        <v>0.5</v>
      </c>
      <c r="E9" s="50">
        <f ca="1">Project_Start</f>
        <v>45344</v>
      </c>
      <c r="F9" s="50">
        <f ca="1">E9+3</f>
        <v>45347</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49</v>
      </c>
      <c r="D10" s="54">
        <v>0.6</v>
      </c>
      <c r="E10" s="55">
        <f ca="1">F9</f>
        <v>45347</v>
      </c>
      <c r="F10" s="55">
        <f ca="1">E10+2</f>
        <v>45349</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24</v>
      </c>
      <c r="C11" s="53" t="s">
        <v>50</v>
      </c>
      <c r="D11" s="54">
        <v>0.5</v>
      </c>
      <c r="E11" s="55">
        <f ca="1">F10</f>
        <v>45349</v>
      </c>
      <c r="F11" s="55">
        <f ca="1">E11+4</f>
        <v>45353</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25</v>
      </c>
      <c r="C12" s="53" t="s">
        <v>51</v>
      </c>
      <c r="D12" s="54">
        <v>0.25</v>
      </c>
      <c r="E12" s="55">
        <f ca="1">F11</f>
        <v>45353</v>
      </c>
      <c r="F12" s="55">
        <f ca="1">E12+5</f>
        <v>45358</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26</v>
      </c>
      <c r="C13" s="53" t="s">
        <v>48</v>
      </c>
      <c r="D13" s="54"/>
      <c r="E13" s="55">
        <f ca="1">E10+1</f>
        <v>45348</v>
      </c>
      <c r="F13" s="55">
        <f ca="1">E13+2</f>
        <v>45350</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27</v>
      </c>
      <c r="C14" s="58"/>
      <c r="D14" s="59"/>
      <c r="E14" s="60"/>
      <c r="F14" s="61"/>
      <c r="G14" s="17"/>
      <c r="H14" s="5" t="str">
        <f t="shared" si="5"/>
        <v/>
      </c>
    </row>
    <row r="15" spans="1:64" s="46" customFormat="1" ht="30" customHeight="1" thickBot="1" x14ac:dyDescent="0.25">
      <c r="A15" s="14"/>
      <c r="B15" s="62" t="s">
        <v>28</v>
      </c>
      <c r="C15" s="63" t="s">
        <v>49</v>
      </c>
      <c r="D15" s="64">
        <v>0.5</v>
      </c>
      <c r="E15" s="65">
        <f ca="1">E13+1</f>
        <v>45349</v>
      </c>
      <c r="F15" s="65">
        <f ca="1">E15+4</f>
        <v>45353</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29</v>
      </c>
      <c r="C16" s="63" t="s">
        <v>50</v>
      </c>
      <c r="D16" s="64">
        <v>0.5</v>
      </c>
      <c r="E16" s="65">
        <f ca="1">E15+2</f>
        <v>45351</v>
      </c>
      <c r="F16" s="65">
        <f ca="1">E16+5</f>
        <v>45356</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30</v>
      </c>
      <c r="C17" s="63" t="s">
        <v>51</v>
      </c>
      <c r="D17" s="64"/>
      <c r="E17" s="65">
        <f ca="1">F16</f>
        <v>45356</v>
      </c>
      <c r="F17" s="65">
        <f ca="1">E17+3</f>
        <v>45359</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31</v>
      </c>
      <c r="C18" s="63" t="s">
        <v>54</v>
      </c>
      <c r="D18" s="64"/>
      <c r="E18" s="65">
        <f ca="1">E17</f>
        <v>45356</v>
      </c>
      <c r="F18" s="65">
        <f ca="1">E18+2</f>
        <v>45358</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32</v>
      </c>
      <c r="C19" s="63" t="s">
        <v>51</v>
      </c>
      <c r="D19" s="64"/>
      <c r="E19" s="65">
        <f ca="1">E18</f>
        <v>45356</v>
      </c>
      <c r="F19" s="65">
        <f ca="1">E19+3</f>
        <v>45359</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33</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34</v>
      </c>
      <c r="C21" s="73" t="s">
        <v>54</v>
      </c>
      <c r="D21" s="74">
        <v>0.5</v>
      </c>
      <c r="E21" s="75">
        <f ca="1">E9+15</f>
        <v>45359</v>
      </c>
      <c r="F21" s="75">
        <f ca="1">E21+5</f>
        <v>45364</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35</v>
      </c>
      <c r="C22" s="73" t="s">
        <v>50</v>
      </c>
      <c r="D22" s="74">
        <v>0.6</v>
      </c>
      <c r="E22" s="75">
        <f ca="1">F21+1</f>
        <v>45365</v>
      </c>
      <c r="F22" s="75">
        <f ca="1">E22+4</f>
        <v>45369</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36</v>
      </c>
      <c r="C23" s="73" t="s">
        <v>49</v>
      </c>
      <c r="D23" s="74">
        <v>0.5</v>
      </c>
      <c r="E23" s="75">
        <f ca="1">E22+5</f>
        <v>45370</v>
      </c>
      <c r="F23" s="75">
        <f ca="1">E23+5</f>
        <v>45375</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37</v>
      </c>
      <c r="C24" s="73" t="s">
        <v>50</v>
      </c>
      <c r="D24" s="74">
        <v>0.25</v>
      </c>
      <c r="E24" s="75">
        <f ca="1">F23+1</f>
        <v>45376</v>
      </c>
      <c r="F24" s="75">
        <f ca="1">E24+4</f>
        <v>45380</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38</v>
      </c>
      <c r="C25" s="73" t="s">
        <v>51</v>
      </c>
      <c r="D25" s="74">
        <v>0.25</v>
      </c>
      <c r="E25" s="75">
        <f ca="1">E23</f>
        <v>45370</v>
      </c>
      <c r="F25" s="75">
        <f ca="1">E25+4</f>
        <v>45374</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46</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35</v>
      </c>
      <c r="C27" s="83" t="s">
        <v>49</v>
      </c>
      <c r="D27" s="84">
        <v>0.25</v>
      </c>
      <c r="E27" s="85">
        <f ca="1">E21+2</f>
        <v>45361</v>
      </c>
      <c r="F27" s="85">
        <f ca="1">E27+3</f>
        <v>45364</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39</v>
      </c>
      <c r="C28" s="83" t="s">
        <v>50</v>
      </c>
      <c r="D28" s="84">
        <v>0.25</v>
      </c>
      <c r="E28" s="85">
        <f ca="1">F27</f>
        <v>45364</v>
      </c>
      <c r="F28" s="85">
        <f ca="1">E28+4</f>
        <v>45368</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40</v>
      </c>
      <c r="C29" s="83" t="s">
        <v>54</v>
      </c>
      <c r="D29" s="84">
        <v>0.5</v>
      </c>
      <c r="E29" s="85">
        <f ca="1">F28+1</f>
        <v>45369</v>
      </c>
      <c r="F29" s="85">
        <f ca="1">E29+3</f>
        <v>45372</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41</v>
      </c>
      <c r="C30" s="83" t="s">
        <v>49</v>
      </c>
      <c r="D30" s="84">
        <v>0.6</v>
      </c>
      <c r="E30" s="85">
        <f ca="1">E27+5</f>
        <v>45366</v>
      </c>
      <c r="F30" s="85">
        <f ca="1">E30+3</f>
        <v>45369</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42</v>
      </c>
      <c r="C31" s="83" t="s">
        <v>51</v>
      </c>
      <c r="D31" s="84">
        <v>0.5</v>
      </c>
      <c r="E31" s="85">
        <f ca="1">E27+7</f>
        <v>45368</v>
      </c>
      <c r="F31" s="85">
        <f ca="1">E31+5</f>
        <v>45373</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8" t="s">
        <v>8</v>
      </c>
      <c r="B2" s="8"/>
    </row>
    <row r="3" spans="1:2" s="11" customFormat="1" ht="27" customHeight="1" x14ac:dyDescent="0.2">
      <c r="A3" s="99"/>
      <c r="B3" s="12"/>
    </row>
    <row r="4" spans="1:2" s="10" customFormat="1" ht="31.5" x14ac:dyDescent="0.6">
      <c r="A4" s="100" t="s">
        <v>7</v>
      </c>
    </row>
    <row r="5" spans="1:2" ht="74.25" customHeight="1" x14ac:dyDescent="0.2">
      <c r="A5" s="101" t="s">
        <v>16</v>
      </c>
    </row>
    <row r="6" spans="1:2" ht="26.25" customHeight="1" x14ac:dyDescent="0.2">
      <c r="A6" s="100" t="s">
        <v>19</v>
      </c>
    </row>
    <row r="7" spans="1:2" s="7" customFormat="1" ht="205.15" customHeight="1" x14ac:dyDescent="0.2">
      <c r="A7" s="102" t="s">
        <v>18</v>
      </c>
    </row>
    <row r="8" spans="1:2" s="10" customFormat="1" ht="31.5" x14ac:dyDescent="0.6">
      <c r="A8" s="100" t="s">
        <v>9</v>
      </c>
    </row>
    <row r="9" spans="1:2" ht="57" x14ac:dyDescent="0.2">
      <c r="A9" s="101" t="s">
        <v>17</v>
      </c>
    </row>
    <row r="10" spans="1:2" s="7" customFormat="1" ht="28.15" customHeight="1" x14ac:dyDescent="0.2">
      <c r="A10" s="103" t="s">
        <v>15</v>
      </c>
    </row>
    <row r="11" spans="1:2" s="10" customFormat="1" ht="31.5" x14ac:dyDescent="0.6">
      <c r="A11" s="100" t="s">
        <v>6</v>
      </c>
    </row>
    <row r="12" spans="1:2" ht="28.5" x14ac:dyDescent="0.2">
      <c r="A12" s="101" t="s">
        <v>14</v>
      </c>
    </row>
    <row r="13" spans="1:2" s="7" customFormat="1" ht="28.15" customHeight="1" x14ac:dyDescent="0.2">
      <c r="A13" s="103" t="s">
        <v>2</v>
      </c>
    </row>
    <row r="14" spans="1:2" s="10" customFormat="1" ht="31.5" x14ac:dyDescent="0.6">
      <c r="A14" s="100" t="s">
        <v>10</v>
      </c>
    </row>
    <row r="15" spans="1:2" ht="75" customHeight="1" x14ac:dyDescent="0.2">
      <c r="A15" s="101" t="s">
        <v>11</v>
      </c>
    </row>
    <row r="16" spans="1:2" ht="71.25" x14ac:dyDescent="0.2">
      <c r="A16" s="101" t="s">
        <v>12</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wambui</dc:creator>
  <dc:description/>
  <cp:lastModifiedBy>brian wambui</cp:lastModifiedBy>
  <dcterms:created xsi:type="dcterms:W3CDTF">2022-03-11T22:41:12Z</dcterms:created>
  <dcterms:modified xsi:type="dcterms:W3CDTF">2024-02-22T16:35:33Z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