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0" documentId="13_ncr:1_{CD6697A7-D972-4BCC-82E3-A4495661F06C}" xr6:coauthVersionLast="45" xr6:coauthVersionMax="45" xr10:uidLastSave="{00000000-0000-0000-0000-000000000000}"/>
  <bookViews>
    <workbookView xWindow="-108" yWindow="-108" windowWidth="23256" windowHeight="12576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<sst xmlns="http://schemas.openxmlformats.org/spreadsheetml/2006/main" count="639" uniqueCount="409">
  <si>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</si>
  <si>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</si>
  <si>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</si>
  <si>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</si>
  <si>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</si>
  <si>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</si>
  <si>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</si>
  <si>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</si>
  <si>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</si>
  <si>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</si>
  <si>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</si>
  <si>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</si>
  <si>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</si>
  <si>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</si>
  <si>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</si>
  <si>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</si>
  <si>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</si>
  <si>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</si>
  <si>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</si>
  <si>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</si>
  <si>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</si>
  <si>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</si>
  <si>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</si>
  <si>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</si>
  <si>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</si>
  <si>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</si>
  <si>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</si>
  <si>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</si>
  <si>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</si>
  <si>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</si>
  <si>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</si>
  <si>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</si>
  <si>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</si>
  <si>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</si>
  <si>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</si>
  <si>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</si>
  <si>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</si>
  <si>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</si>
  <si>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</si>
  <si>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</si>
  <si>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</si>
  <si>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</si>
  <si>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</si>
  <si>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</si>
  <si>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</si>
  <si>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</si>
  <si>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</si>
  <si>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</si>
  <si>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</si>
  <si>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</si>
  <si>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</si>
  <si>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</si>
  <si>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</si>
  <si>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</si>
  <si>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</si>
  <si>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</si>
  <si>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</si>
  <si>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</si>
  <si>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</si>
  <si>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</si>
  <si>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</si>
  <si>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</si>
  <si>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</si>
  <si>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</si>
  <si>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</si>
  <si>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</si>
  <si>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</si>
  <si>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</si>
  <si>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</si>
  <si>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</si>
  <si>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</si>
  <si>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</si>
  <si>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</si>
  <si>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</si>
  <si>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</si>
  <si>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</si>
  <si>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</si>
  <si>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</si>
  <si>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</si>
  <si>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</si>
  <si>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</si>
  <si>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</si>
  <si>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</si>
  <si>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</si>
  <si>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</si>
  <si>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</si>
  <si>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</si>
  <si>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</si>
  <si>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</si>
  <si>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</si>
  <si>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</si>
  <si>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</si>
  <si>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</si>
  <si>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</si>
  <si>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</si>
  <si>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</si>
  <si>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</si>
  <si>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</si>
  <si>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</si>
  <si>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</si>
  <si>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</si>
  <si>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</si>
  <si>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</si>
  <si>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</si>
  <si>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</si>
  <si>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</si>
  <si>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</si>
  <si>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</si>
  <si>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</si>
  <si>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</si>
  <si>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</si>
  <si>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</si>
  <si>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</si>
  <si>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</si>
  <si>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</si>
  <si>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</si>
  <si>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</si>
  <si>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</si>
  <si>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</si>
  <si>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</si>
  <si>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</si>
  <si>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</si>
  <si>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</si>
  <si>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</si>
  <si>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</si>
  <si>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</si>
  <si>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</si>
  <si>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</si>
  <si>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</si>
  <si>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</si>
  <si>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</si>
  <si>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</si>
  <si>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</si>
  <si>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</si>
  <si>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</si>
  <si>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</si>
  <si>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</si>
  <si>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</si>
  <si>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</si>
  <si>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</si>
  <si>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</si>
  <si>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</si>
  <si>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</si>
  <si>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</si>
  <si>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</si>
  <si>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</si>
  <si>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</si>
  <si>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</si>
  <si>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</si>
  <si>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</si>
  <si>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</si>
  <si>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</si>
  <si>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</si>
  <si>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</si>
  <si>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</si>
  <si>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</si>
  <si>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</si>
  <si>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</si>
  <si>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</si>
  <si>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</si>
  <si>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</si>
  <si>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</si>
  <si>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</si>
  <si>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</si>
  <si>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</si>
  <si>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</si>
  <si>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</si>
  <si>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</si>
  <si>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</si>
  <si>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</si>
  <si>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</si>
  <si>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</si>
  <si>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</si>
  <si>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</si>
  <si>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</si>
  <si>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</si>
  <si>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</si>
  <si>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</si>
  <si>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</si>
  <si>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</si>
  <si>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</si>
  <si>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</si>
  <si>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</si>
  <si>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</si>
  <si>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</si>
  <si>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</si>
  <si>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</si>
  <si>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</si>
  <si>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</si>
  <si>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</si>
  <si>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</si>
  <si>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</si>
  <si>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</si>
  <si>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</si>
  <si>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</si>
  <si>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</si>
  <si>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</si>
  <si>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</si>
  <si>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</si>
  <si>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</si>
  <si>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</si>
  <si>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</si>
  <si>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</si>
  <si>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</si>
  <si>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</si>
  <si>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</si>
  <si>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</si>
  <si>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</si>
  <si>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</si>
  <si>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</si>
  <si>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</si>
  <si>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</si>
  <si>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</si>
  <si>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</si>
  <si>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</si>
  <si>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</si>
  <si>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</si>
  <si>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</si>
  <si>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</si>
  <si>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</si>
  <si>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</si>
  <si>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</si>
  <si>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</si>
  <si>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</si>
  <si>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</si>
  <si>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</si>
  <si>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</si>
  <si>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</si>
  <si>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</si>
  <si>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</si>
  <si>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</si>
  <si>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</si>
  <si>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</si>
  <si>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</si>
  <si>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</si>
  <si>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</si>
  <si>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</si>
  <si>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</si>
  <si>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</si>
  <si>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</si>
  <si>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</si>
  <si>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</si>
  <si>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</si>
  <si>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</si>
  <si>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</si>
  <si>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</si>
  <si>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</si>
  <si>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</si>
  <si>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</si>
  <si>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</si>
  <si>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</si>
  <si>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</si>
  <si>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</si>
  <si>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</si>
  <si>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</si>
  <si>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</si>
  <si>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</si>
  <si>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</si>
  <si>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</si>
  <si>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</si>
  <si>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</si>
  <si>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</si>
  <si>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</si>
  <si>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</si>
  <si>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</si>
  <si>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</si>
  <si>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</si>
  <si>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</si>
  <si>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</si>
  <si>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</si>
  <si>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</si>
  <si>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</si>
  <si>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</si>
  <si>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</si>
  <si>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</si>
  <si>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</si>
  <si>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</si>
  <si>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</si>
  <si>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</si>
  <si>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</si>
  <si>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</si>
  <si>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</si>
  <si>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</si>
  <si>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</si>
  <si>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</si>
  <si>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</si>
  <si>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</si>
  <si>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</si>
  <si>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</si>
  <si>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</si>
  <si>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</si>
  <si>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</si>
  <si>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</si>
  <si>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</si>
  <si>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</si>
  <si>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</si>
  <si>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</si>
  <si>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</si>
  <si>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</si>
  <si>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</si>
  <si>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</si>
  <si>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</si>
  <si>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</si>
  <si>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</si>
  <si>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</si>
  <si>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</si>
  <si>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</si>
  <si>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</si>
  <si>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</si>
  <si>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</si>
  <si>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</si>
  <si>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</si>
  <si>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</si>
  <si>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</si>
  <si>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</si>
  <si>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</si>
  <si>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</si>
  <si>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</si>
  <si>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</si>
  <si>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</si>
  <si>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</si>
  <si>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</si>
  <si>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</si>
  <si>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</si>
  <si>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</si>
  <si>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</si>
  <si>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</si>
  <si>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</si>
  <si>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</si>
  <si>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</si>
  <si>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</si>
  <si>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</si>
  <si>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</si>
  <si>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</si>
  <si>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</si>
  <si>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</si>
  <si>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</si>
  <si>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</si>
  <si>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</si>
  <si>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</si>
  <si>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</si>
  <si>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</si>
  <si>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</si>
  <si>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</si>
  <si>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</si>
  <si>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</si>
  <si>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</si>
  <si>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</si>
  <si>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</si>
  <si>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</si>
  <si>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</si>
  <si>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</si>
  <si>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</si>
  <si>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</si>
  <si>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</si>
  <si>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</si>
  <si>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</si>
  <si>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</si>
  <si>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</si>
  <si>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</si>
  <si>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</si>
  <si>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</si>
  <si>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</si>
  <si>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</si>
  <si>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</si>
  <si>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</si>
  <si>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</si>
  <si>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SCL iC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</si>
  <si>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</si>
  <si>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</si>
  <si>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</si>
  <si>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</si>
  <si>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</si>
  <si>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</si>
  <si>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</si>
  <si>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</si>
  <si>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</si>
  <si>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</si>
  <si>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</si>
  <si>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</si>
  <si>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</si>
  <si>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</si>
  <si>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</si>
  <si>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</si>
  <si>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</si>
  <si>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</si>
  <si>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</si>
  <si>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</si>
  <si>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</si>
  <si>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</si>
  <si>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</si>
  <si>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</si>
  <si>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</si>
  <si>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</si>
  <si>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</si>
  <si>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</si>
  <si>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</si>
  <si>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</si>
  <si>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</si>
  <si>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</si>
  <si>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</si>
  <si>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</si>
  <si>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</si>
  <si>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</si>
  <si>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Wake up</t>
  </si>
  <si>
    <t>I²C SCL</t>
  </si>
  <si>
    <t>I²C SDA</t>
  </si>
  <si>
    <t>signal activité</t>
  </si>
  <si>
    <t>Reveil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</si>
</sst>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0" fillId="0" borderId="28" xfId="0" applyBorder="1" applyAlignment="1"/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  <xf numFmtId="0" fontId="15" fillId="0" borderId="0" xfId="0" applyFont="1" applyFill="1" applyBorder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13" t="s">
        <v>160</v>
      </c>
      <c r="C2" s="113"/>
      <c r="D2" s="64">
        <f>SUM(D5:D22)</f>
        <v>534.23</v>
      </c>
      <c r="E2" s="63"/>
      <c r="F2" s="65"/>
      <c r="G2" s="113" t="s">
        <v>162</v>
      </c>
      <c r="H2" s="113"/>
      <c r="I2" s="11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8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17" t="s">
        <v>186</v>
      </c>
      <c r="C3" s="114" t="s">
        <v>192</v>
      </c>
      <c r="D3" s="114" t="s">
        <v>188</v>
      </c>
      <c r="E3" s="72">
        <v>1</v>
      </c>
      <c r="F3" s="84" t="s">
        <v>24</v>
      </c>
      <c r="G3" s="72"/>
      <c r="H3" s="72"/>
      <c r="J3" s="114" t="s">
        <v>189</v>
      </c>
      <c r="K3" s="114" t="s">
        <v>194</v>
      </c>
      <c r="L3" s="114" t="s">
        <v>195</v>
      </c>
      <c r="M3" s="72">
        <v>1</v>
      </c>
      <c r="N3" s="72"/>
    </row>
    <row r="4" spans="2:14" x14ac:dyDescent="0.3">
      <c r="B4" s="118"/>
      <c r="C4" s="115"/>
      <c r="D4" s="115"/>
      <c r="E4" s="67">
        <v>2</v>
      </c>
      <c r="F4" s="85" t="s">
        <v>240</v>
      </c>
      <c r="G4" s="67"/>
      <c r="H4" s="67"/>
      <c r="J4" s="115"/>
      <c r="K4" s="115"/>
      <c r="L4" s="115"/>
      <c r="M4" s="67">
        <v>2</v>
      </c>
      <c r="N4" s="67"/>
    </row>
    <row r="5" spans="2:14" x14ac:dyDescent="0.3">
      <c r="B5" s="118"/>
      <c r="C5" s="115"/>
      <c r="D5" s="115"/>
      <c r="E5" s="67">
        <v>3</v>
      </c>
      <c r="F5" s="85" t="s">
        <v>152</v>
      </c>
      <c r="G5" s="67"/>
      <c r="H5" s="67"/>
      <c r="J5" s="115"/>
      <c r="K5" s="115"/>
      <c r="L5" s="115"/>
      <c r="M5" s="67">
        <v>3</v>
      </c>
      <c r="N5" s="67"/>
    </row>
    <row r="6" spans="2:14" ht="15" thickBot="1" x14ac:dyDescent="0.35">
      <c r="B6" s="119"/>
      <c r="C6" s="116"/>
      <c r="D6" s="116"/>
      <c r="E6" s="73">
        <v>4</v>
      </c>
      <c r="F6" s="86" t="s">
        <v>187</v>
      </c>
      <c r="G6" s="73"/>
      <c r="H6" s="73"/>
      <c r="J6" s="115"/>
      <c r="K6" s="115"/>
      <c r="L6" s="115"/>
      <c r="M6" s="67">
        <v>4</v>
      </c>
      <c r="N6" s="67"/>
    </row>
    <row r="7" spans="2:14" ht="15" thickBot="1" x14ac:dyDescent="0.35">
      <c r="B7" s="117" t="s">
        <v>186</v>
      </c>
      <c r="C7" s="114" t="s">
        <v>192</v>
      </c>
      <c r="D7" s="114" t="s">
        <v>171</v>
      </c>
      <c r="E7" s="72">
        <v>1</v>
      </c>
      <c r="F7" s="87" t="s">
        <v>173</v>
      </c>
      <c r="G7" s="72" t="s">
        <v>275</v>
      </c>
      <c r="H7" s="72"/>
      <c r="J7" s="116"/>
      <c r="K7" s="116"/>
      <c r="L7" s="116"/>
      <c r="M7" s="73">
        <v>5</v>
      </c>
      <c r="N7" s="73"/>
    </row>
    <row r="8" spans="2:14" x14ac:dyDescent="0.3">
      <c r="B8" s="118"/>
      <c r="C8" s="115"/>
      <c r="D8" s="115"/>
      <c r="E8" s="67">
        <v>2</v>
      </c>
      <c r="F8" s="85" t="s">
        <v>263</v>
      </c>
      <c r="G8" s="67" t="s">
        <v>283</v>
      </c>
      <c r="H8" s="67"/>
      <c r="J8" s="114" t="s">
        <v>189</v>
      </c>
      <c r="K8" s="114" t="s">
        <v>194</v>
      </c>
      <c r="L8" s="114" t="s">
        <v>196</v>
      </c>
      <c r="M8" s="72">
        <v>1</v>
      </c>
      <c r="N8" s="72" t="s">
        <v>187</v>
      </c>
    </row>
    <row r="9" spans="2:14" ht="15" thickBot="1" x14ac:dyDescent="0.35">
      <c r="B9" s="119"/>
      <c r="C9" s="116"/>
      <c r="D9" s="116"/>
      <c r="E9" s="73">
        <v>3</v>
      </c>
      <c r="F9" s="86" t="s">
        <v>187</v>
      </c>
      <c r="G9" s="73" t="s">
        <v>274</v>
      </c>
      <c r="H9" s="73"/>
      <c r="J9" s="115"/>
      <c r="K9" s="115"/>
      <c r="L9" s="115"/>
      <c r="M9" s="67">
        <v>2</v>
      </c>
      <c r="N9" s="80" t="s">
        <v>173</v>
      </c>
    </row>
    <row r="10" spans="2:14" ht="15" thickBot="1" x14ac:dyDescent="0.35">
      <c r="B10" s="117" t="s">
        <v>186</v>
      </c>
      <c r="C10" s="114" t="s">
        <v>192</v>
      </c>
      <c r="D10" s="114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6"/>
      <c r="K10" s="116"/>
      <c r="L10" s="116"/>
      <c r="M10" s="73">
        <v>3</v>
      </c>
      <c r="N10" s="75" t="s">
        <v>262</v>
      </c>
    </row>
    <row r="11" spans="2:14" x14ac:dyDescent="0.3">
      <c r="B11" s="118"/>
      <c r="C11" s="115"/>
      <c r="D11" s="115"/>
      <c r="E11" s="67">
        <v>2</v>
      </c>
      <c r="F11" s="89" t="s">
        <v>150</v>
      </c>
      <c r="G11" s="67" t="s">
        <v>277</v>
      </c>
      <c r="H11" s="67" t="s">
        <v>269</v>
      </c>
      <c r="J11" s="114" t="s">
        <v>193</v>
      </c>
      <c r="K11" s="114" t="s">
        <v>197</v>
      </c>
      <c r="L11" s="114" t="s">
        <v>198</v>
      </c>
      <c r="M11">
        <v>1</v>
      </c>
      <c r="N11" s="74" t="s">
        <v>187</v>
      </c>
    </row>
    <row r="12" spans="2:14" ht="15" thickBot="1" x14ac:dyDescent="0.35">
      <c r="B12" s="118"/>
      <c r="C12" s="115"/>
      <c r="D12" s="115"/>
      <c r="E12" s="67">
        <v>3</v>
      </c>
      <c r="F12" s="90" t="s">
        <v>187</v>
      </c>
      <c r="G12" s="67" t="s">
        <v>274</v>
      </c>
      <c r="H12" s="67" t="s">
        <v>268</v>
      </c>
      <c r="J12" s="120"/>
      <c r="K12" s="120"/>
      <c r="L12" s="120"/>
      <c r="M12">
        <v>2</v>
      </c>
      <c r="N12" s="81" t="s">
        <v>173</v>
      </c>
    </row>
    <row r="13" spans="2:14" ht="15" thickBot="1" x14ac:dyDescent="0.35">
      <c r="B13" s="119"/>
      <c r="C13" s="116"/>
      <c r="D13" s="116"/>
      <c r="E13" s="73">
        <v>4</v>
      </c>
      <c r="F13" s="91" t="s">
        <v>173</v>
      </c>
      <c r="G13" s="73" t="s">
        <v>275</v>
      </c>
      <c r="H13" s="73" t="s">
        <v>279</v>
      </c>
      <c r="J13" s="114" t="s">
        <v>193</v>
      </c>
      <c r="K13" s="114" t="s">
        <v>197</v>
      </c>
      <c r="L13" s="114" t="s">
        <v>199</v>
      </c>
      <c r="M13" s="72">
        <v>1</v>
      </c>
      <c r="N13" s="72" t="s">
        <v>264</v>
      </c>
    </row>
    <row r="14" spans="2:14" x14ac:dyDescent="0.3">
      <c r="B14" s="117" t="s">
        <v>186</v>
      </c>
      <c r="C14" s="114" t="s">
        <v>192</v>
      </c>
      <c r="D14" s="114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5"/>
      <c r="K14" s="115"/>
      <c r="L14" s="115"/>
      <c r="M14" s="67"/>
      <c r="N14" s="67"/>
    </row>
    <row r="15" spans="2:14" x14ac:dyDescent="0.3">
      <c r="B15" s="118"/>
      <c r="C15" s="115"/>
      <c r="D15" s="115"/>
      <c r="E15" s="67">
        <v>2</v>
      </c>
      <c r="F15" s="89" t="s">
        <v>150</v>
      </c>
      <c r="G15" s="67" t="s">
        <v>277</v>
      </c>
      <c r="H15" s="67" t="s">
        <v>269</v>
      </c>
      <c r="J15" s="115"/>
      <c r="K15" s="115"/>
      <c r="L15" s="115"/>
      <c r="M15" s="67"/>
      <c r="N15" s="67"/>
    </row>
    <row r="16" spans="2:14" x14ac:dyDescent="0.3">
      <c r="B16" s="118"/>
      <c r="C16" s="115"/>
      <c r="D16" s="115"/>
      <c r="E16" s="67">
        <v>3</v>
      </c>
      <c r="F16" s="90" t="s">
        <v>187</v>
      </c>
      <c r="G16" s="67" t="s">
        <v>274</v>
      </c>
      <c r="H16" s="67" t="s">
        <v>268</v>
      </c>
      <c r="J16" s="115"/>
      <c r="K16" s="115"/>
      <c r="L16" s="115"/>
      <c r="M16" s="67"/>
      <c r="N16" s="67"/>
    </row>
    <row r="17" spans="2:14" ht="15" thickBot="1" x14ac:dyDescent="0.35">
      <c r="B17" s="119"/>
      <c r="C17" s="116"/>
      <c r="D17" s="116"/>
      <c r="E17" s="73">
        <v>4</v>
      </c>
      <c r="F17" s="91" t="s">
        <v>173</v>
      </c>
      <c r="G17" s="73" t="s">
        <v>275</v>
      </c>
      <c r="H17" s="73" t="s">
        <v>279</v>
      </c>
      <c r="J17" s="115"/>
      <c r="K17" s="115"/>
      <c r="L17" s="115"/>
      <c r="M17" s="67"/>
      <c r="N17" s="67"/>
    </row>
    <row r="18" spans="2:14" x14ac:dyDescent="0.3">
      <c r="B18" s="117" t="s">
        <v>186</v>
      </c>
      <c r="C18" s="114" t="s">
        <v>192</v>
      </c>
      <c r="D18" s="114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5"/>
      <c r="K18" s="115"/>
      <c r="L18" s="115"/>
      <c r="M18" s="67">
        <v>2</v>
      </c>
      <c r="N18" s="74" t="s">
        <v>264</v>
      </c>
    </row>
    <row r="19" spans="2:14" x14ac:dyDescent="0.3">
      <c r="B19" s="118"/>
      <c r="C19" s="115"/>
      <c r="D19" s="115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18"/>
      <c r="C20" s="115"/>
      <c r="D20" s="115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19"/>
      <c r="C21" s="116"/>
      <c r="D21" s="116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17" t="s">
        <v>186</v>
      </c>
      <c r="C22" s="114" t="s">
        <v>193</v>
      </c>
      <c r="D22" s="114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18"/>
      <c r="C23" s="115"/>
      <c r="D23" s="115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18"/>
      <c r="C24" s="115"/>
      <c r="D24" s="115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18"/>
      <c r="C25" s="115"/>
      <c r="D25" s="115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18"/>
      <c r="C26" s="115"/>
      <c r="D26" s="115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19"/>
      <c r="C27" s="116"/>
      <c r="D27" s="116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17" t="s">
        <v>186</v>
      </c>
      <c r="C28" s="114" t="s">
        <v>193</v>
      </c>
      <c r="D28" s="114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18"/>
      <c r="C29" s="115"/>
      <c r="D29" s="115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19"/>
      <c r="C30" s="116"/>
      <c r="D30" s="116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20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20"/>
      <c r="B36" s="79" t="s">
        <v>150</v>
      </c>
      <c r="C36" t="s">
        <v>277</v>
      </c>
      <c r="D36" t="s">
        <v>269</v>
      </c>
    </row>
    <row r="37" spans="1:4" x14ac:dyDescent="0.3">
      <c r="A37" s="120"/>
      <c r="B37" s="76" t="s">
        <v>187</v>
      </c>
      <c r="C37" t="s">
        <v>274</v>
      </c>
      <c r="D37" t="s">
        <v>268</v>
      </c>
    </row>
    <row r="38" spans="1:4" ht="15" thickBot="1" x14ac:dyDescent="0.35">
      <c r="A38" s="120"/>
      <c r="B38" s="82" t="s">
        <v>173</v>
      </c>
      <c r="C38" t="s">
        <v>275</v>
      </c>
      <c r="D38" t="s">
        <v>279</v>
      </c>
    </row>
    <row r="39" spans="1:4" x14ac:dyDescent="0.3">
      <c r="A39" s="120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20"/>
      <c r="B40" s="79" t="s">
        <v>150</v>
      </c>
      <c r="C40" t="s">
        <v>277</v>
      </c>
      <c r="D40" t="s">
        <v>269</v>
      </c>
    </row>
    <row r="41" spans="1:4" x14ac:dyDescent="0.3">
      <c r="A41" s="120"/>
      <c r="B41" s="76" t="s">
        <v>187</v>
      </c>
      <c r="C41" t="s">
        <v>274</v>
      </c>
      <c r="D41" t="s">
        <v>268</v>
      </c>
    </row>
    <row r="42" spans="1:4" ht="15" thickBot="1" x14ac:dyDescent="0.35">
      <c r="A42" s="120"/>
      <c r="B42" s="77" t="s">
        <v>262</v>
      </c>
      <c r="C42" t="s">
        <v>275</v>
      </c>
      <c r="D42" t="s">
        <v>279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Q27"/>
  <sheetViews>
    <sheetView tabSelected="1" topLeftCell="A2" workbookViewId="0">
      <selection activeCell="D15" sqref="D15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2.5546875" bestFit="1" customWidth="1"/>
    <col min="9" max="9" width="11.5546875" style="5"/>
    <col min="10" max="10" width="15.21875" bestFit="1" customWidth="1"/>
    <col min="12" max="12" width="13.77734375" customWidth="1"/>
    <col min="13" max="13" width="15.5546875" bestFit="1" customWidth="1"/>
  </cols>
  <sheetData>
    <row r="2" spans="2:17" ht="63" customHeight="1" x14ac:dyDescent="0.5">
      <c r="B2" s="121" t="s">
        <v>348</v>
      </c>
      <c r="C2" s="121"/>
      <c r="D2" s="121"/>
      <c r="G2" t="s">
        <v>392</v>
      </c>
      <c r="I2" s="30"/>
      <c r="J2" s="31" t="s">
        <v>3</v>
      </c>
      <c r="K2" s="32" t="s">
        <v>10</v>
      </c>
      <c r="L2" s="41" t="s">
        <v>73</v>
      </c>
    </row>
    <row r="3" spans="2:17" ht="21" x14ac:dyDescent="0.4">
      <c r="B3" s="101" t="s">
        <v>349</v>
      </c>
      <c r="C3" s="101" t="s">
        <v>363</v>
      </c>
      <c r="D3" s="101" t="s">
        <v>364</v>
      </c>
      <c r="F3" s="112" t="s">
        <v>184</v>
      </c>
      <c r="I3" s="26">
        <v>0</v>
      </c>
      <c r="J3" s="27"/>
      <c r="K3" s="28"/>
      <c r="L3" s="29"/>
      <c r="O3" s="120" t="s">
        <v>151</v>
      </c>
      <c r="P3" t="s">
        <v>177</v>
      </c>
      <c r="Q3" t="s">
        <v>178</v>
      </c>
    </row>
    <row r="4" spans="2:17" x14ac:dyDescent="0.35">
      <c r="B4" s="100">
        <v>0</v>
      </c>
      <c r="C4" s="122" t="s">
        <v>350</v>
      </c>
      <c r="D4" s="123"/>
      <c r="F4" t="s">
        <v>403</v>
      </c>
      <c r="G4" t="s">
        <v>404</v>
      </c>
      <c r="I4" s="23">
        <v>1</v>
      </c>
      <c r="J4" s="20"/>
      <c r="K4" s="16"/>
      <c r="L4" s="17"/>
      <c r="O4" s="120"/>
      <c r="P4" t="s">
        <v>179</v>
      </c>
      <c r="Q4" t="s">
        <v>181</v>
      </c>
    </row>
    <row r="5" spans="2:17" x14ac:dyDescent="0.35">
      <c r="B5" s="100">
        <v>1</v>
      </c>
      <c r="C5" s="122" t="s">
        <v>351</v>
      </c>
      <c r="D5" s="123"/>
      <c r="F5" t="s">
        <v>393</v>
      </c>
      <c r="G5" t="s">
        <v>405</v>
      </c>
      <c r="I5" s="23">
        <v>2</v>
      </c>
      <c r="J5" s="20" t="s">
        <v>16</v>
      </c>
      <c r="K5" s="16" t="s">
        <v>16</v>
      </c>
      <c r="L5" s="17" t="s">
        <v>74</v>
      </c>
      <c r="O5" s="120"/>
      <c r="P5" t="s">
        <v>70</v>
      </c>
      <c r="Q5" t="s">
        <v>180</v>
      </c>
    </row>
    <row r="6" spans="2:17" x14ac:dyDescent="0.35">
      <c r="B6" s="100">
        <v>2</v>
      </c>
      <c r="C6" s="100"/>
      <c r="D6" s="100"/>
      <c r="F6" t="s">
        <v>394</v>
      </c>
      <c r="G6" t="s">
        <v>406</v>
      </c>
      <c r="I6" s="23">
        <v>3</v>
      </c>
      <c r="J6" s="21"/>
      <c r="K6" s="16" t="s">
        <v>26</v>
      </c>
      <c r="L6" s="17" t="s">
        <v>24</v>
      </c>
      <c r="O6" s="120"/>
      <c r="P6" t="s">
        <v>172</v>
      </c>
      <c r="Q6" t="s">
        <v>182</v>
      </c>
    </row>
    <row r="7" spans="2:17" x14ac:dyDescent="0.35">
      <c r="B7" s="100">
        <v>3</v>
      </c>
      <c r="C7" s="122" t="s">
        <v>353</v>
      </c>
      <c r="D7" s="123"/>
      <c r="F7" t="s">
        <v>395</v>
      </c>
      <c r="I7" s="23">
        <v>4</v>
      </c>
      <c r="J7" s="21"/>
      <c r="K7" s="16"/>
      <c r="L7" s="17" t="s">
        <v>75</v>
      </c>
    </row>
    <row r="8" spans="2:17" x14ac:dyDescent="0.35">
      <c r="B8" s="100">
        <v>4</v>
      </c>
      <c r="C8" s="122" t="s">
        <v>354</v>
      </c>
      <c r="D8" s="123"/>
      <c r="F8" t="s">
        <v>396</v>
      </c>
      <c r="I8" s="23">
        <v>5</v>
      </c>
      <c r="J8" s="21"/>
      <c r="K8" s="16"/>
      <c r="L8" s="17" t="s">
        <v>23</v>
      </c>
    </row>
    <row r="9" spans="2:17" x14ac:dyDescent="0.35">
      <c r="B9" s="100">
        <v>5</v>
      </c>
      <c r="C9" s="100"/>
      <c r="D9" s="100" t="s">
        <v>408</v>
      </c>
      <c r="F9" t="s">
        <v>397</v>
      </c>
      <c r="G9" t="s">
        <v>407</v>
      </c>
      <c r="I9" s="23">
        <v>6</v>
      </c>
      <c r="J9" s="21"/>
      <c r="K9" s="16" t="s">
        <v>24</v>
      </c>
      <c r="L9" s="17"/>
    </row>
    <row r="10" spans="2:17" x14ac:dyDescent="0.35">
      <c r="B10" s="100">
        <v>6</v>
      </c>
      <c r="C10" s="100"/>
      <c r="D10" s="100"/>
      <c r="F10" t="s">
        <v>398</v>
      </c>
      <c r="I10" s="23">
        <v>7</v>
      </c>
      <c r="J10" s="21" t="s">
        <v>72</v>
      </c>
      <c r="K10" s="16" t="s">
        <v>27</v>
      </c>
      <c r="L10" s="17"/>
    </row>
    <row r="11" spans="2:17" x14ac:dyDescent="0.35">
      <c r="B11" s="100">
        <v>7</v>
      </c>
      <c r="C11" s="100"/>
      <c r="D11" s="100"/>
      <c r="F11" t="s">
        <v>399</v>
      </c>
      <c r="I11" s="23">
        <v>8</v>
      </c>
      <c r="J11" s="21"/>
      <c r="K11" s="16"/>
      <c r="L11" s="17"/>
    </row>
    <row r="12" spans="2:17" x14ac:dyDescent="0.35">
      <c r="B12" s="100">
        <v>8</v>
      </c>
      <c r="C12" s="122" t="s">
        <v>352</v>
      </c>
      <c r="D12" s="123"/>
      <c r="F12" t="s">
        <v>400</v>
      </c>
      <c r="I12" s="23">
        <v>9</v>
      </c>
      <c r="J12" s="20" t="s">
        <v>15</v>
      </c>
      <c r="K12" s="16"/>
      <c r="L12" s="17"/>
    </row>
    <row r="13" spans="2:17" x14ac:dyDescent="0.35">
      <c r="B13" s="100">
        <v>9</v>
      </c>
      <c r="C13" s="122" t="s">
        <v>251</v>
      </c>
      <c r="D13" s="123"/>
      <c r="F13" t="s">
        <v>401</v>
      </c>
      <c r="I13" s="23">
        <v>10</v>
      </c>
      <c r="J13" s="20" t="s">
        <v>14</v>
      </c>
      <c r="K13" s="16" t="s">
        <v>15</v>
      </c>
      <c r="L13" s="17" t="s">
        <v>14</v>
      </c>
    </row>
    <row r="14" spans="2:17" x14ac:dyDescent="0.35">
      <c r="B14" s="100">
        <v>10</v>
      </c>
      <c r="C14" s="100"/>
      <c r="D14" s="100" t="s">
        <v>365</v>
      </c>
      <c r="F14" t="s">
        <v>402</v>
      </c>
      <c r="I14" s="23">
        <v>11</v>
      </c>
      <c r="J14" s="20" t="s">
        <v>13</v>
      </c>
      <c r="K14" s="16" t="s">
        <v>13</v>
      </c>
      <c r="L14" s="17" t="s">
        <v>13</v>
      </c>
    </row>
    <row r="15" spans="2:17" x14ac:dyDescent="0.35">
      <c r="B15" s="100">
        <v>11</v>
      </c>
      <c r="C15" s="100" t="s">
        <v>176</v>
      </c>
      <c r="D15" s="100" t="s">
        <v>366</v>
      </c>
      <c r="I15" s="23">
        <v>12</v>
      </c>
      <c r="J15" s="20" t="s">
        <v>12</v>
      </c>
      <c r="K15" s="16" t="s">
        <v>12</v>
      </c>
      <c r="L15" s="17" t="s">
        <v>12</v>
      </c>
    </row>
    <row r="16" spans="2:17" x14ac:dyDescent="0.35">
      <c r="B16" s="100">
        <v>12</v>
      </c>
      <c r="C16" s="100" t="s">
        <v>74</v>
      </c>
      <c r="D16" s="100"/>
      <c r="I16" s="33">
        <v>13</v>
      </c>
      <c r="J16" s="34" t="s">
        <v>11</v>
      </c>
      <c r="K16" s="35" t="s">
        <v>11</v>
      </c>
      <c r="L16" s="36" t="s">
        <v>11</v>
      </c>
    </row>
    <row r="17" spans="2:12" x14ac:dyDescent="0.35">
      <c r="B17" s="100">
        <v>13</v>
      </c>
      <c r="C17" s="102" t="s">
        <v>355</v>
      </c>
      <c r="D17" s="103" t="s">
        <v>367</v>
      </c>
      <c r="I17" s="38"/>
      <c r="J17" s="39"/>
      <c r="K17" s="39"/>
      <c r="L17" s="40"/>
    </row>
    <row r="18" spans="2:12" x14ac:dyDescent="0.35">
      <c r="B18" s="100" t="s">
        <v>356</v>
      </c>
      <c r="C18" s="100"/>
      <c r="D18" s="100"/>
      <c r="I18" s="37" t="s">
        <v>4</v>
      </c>
      <c r="J18" s="27"/>
      <c r="K18" s="28"/>
      <c r="L18" s="29"/>
    </row>
    <row r="19" spans="2:12" x14ac:dyDescent="0.35">
      <c r="B19" s="100" t="s">
        <v>357</v>
      </c>
      <c r="C19" s="100" t="s">
        <v>362</v>
      </c>
      <c r="D19" s="100"/>
      <c r="I19" s="24" t="s">
        <v>5</v>
      </c>
      <c r="J19" s="20"/>
      <c r="K19" s="16"/>
      <c r="L19" s="17"/>
    </row>
    <row r="20" spans="2:12" x14ac:dyDescent="0.35">
      <c r="B20" s="100" t="s">
        <v>358</v>
      </c>
      <c r="C20" s="100"/>
      <c r="D20" s="100"/>
      <c r="I20" s="24" t="s">
        <v>6</v>
      </c>
      <c r="J20" s="20" t="s">
        <v>18</v>
      </c>
      <c r="K20" s="16"/>
      <c r="L20" s="17"/>
    </row>
    <row r="21" spans="2:12" x14ac:dyDescent="0.35">
      <c r="B21" s="100" t="s">
        <v>359</v>
      </c>
      <c r="C21" s="100"/>
      <c r="D21" s="100"/>
      <c r="I21" s="24" t="s">
        <v>7</v>
      </c>
      <c r="J21" s="20" t="s">
        <v>17</v>
      </c>
      <c r="K21" s="16" t="s">
        <v>25</v>
      </c>
      <c r="L21" s="17" t="s">
        <v>25</v>
      </c>
    </row>
    <row r="22" spans="2:12" x14ac:dyDescent="0.35">
      <c r="B22" s="100" t="s">
        <v>360</v>
      </c>
      <c r="C22" s="100"/>
      <c r="D22" s="100"/>
      <c r="I22" s="24" t="s">
        <v>8</v>
      </c>
      <c r="J22" s="20"/>
      <c r="K22" s="16"/>
      <c r="L22" s="17"/>
    </row>
    <row r="23" spans="2:12" x14ac:dyDescent="0.35">
      <c r="B23" s="100" t="s">
        <v>361</v>
      </c>
      <c r="C23" s="100" t="s">
        <v>175</v>
      </c>
      <c r="D23" s="100"/>
      <c r="I23" s="25" t="s">
        <v>9</v>
      </c>
      <c r="J23" s="22"/>
      <c r="K23" s="18"/>
      <c r="L23" s="19"/>
    </row>
    <row r="24" spans="2:12" x14ac:dyDescent="0.35">
      <c r="B24" s="100">
        <v>20</v>
      </c>
      <c r="C24" s="122" t="s">
        <v>149</v>
      </c>
      <c r="D24" s="123"/>
      <c r="I24" s="14"/>
    </row>
    <row r="25" spans="2:12" x14ac:dyDescent="0.35">
      <c r="B25" s="100">
        <v>21</v>
      </c>
      <c r="C25" s="124" t="s">
        <v>150</v>
      </c>
      <c r="D25" s="124"/>
    </row>
    <row r="26" spans="2:12" x14ac:dyDescent="0.35">
      <c r="I26" s="14" t="s">
        <v>57</v>
      </c>
      <c r="J26" t="s">
        <v>70</v>
      </c>
      <c r="K26" t="s">
        <v>113</v>
      </c>
    </row>
    <row r="27" spans="2:12" x14ac:dyDescent="0.35">
      <c r="J27" t="s">
        <v>71</v>
      </c>
      <c r="K27" t="s">
        <v>114</v>
      </c>
    </row>
  </sheetData>
  <mergeCells count="10">
    <mergeCell ref="O3:O6"/>
    <mergeCell ref="B2:D2"/>
    <mergeCell ref="C8:D8"/>
    <mergeCell ref="C25:D25"/>
    <mergeCell ref="C13:D13"/>
    <mergeCell ref="C5:D5"/>
    <mergeCell ref="C4:D4"/>
    <mergeCell ref="C7:D7"/>
    <mergeCell ref="C12:D12"/>
    <mergeCell ref="C24:D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26" t="s">
        <v>116</v>
      </c>
      <c r="C3" s="126"/>
      <c r="D3" s="126"/>
      <c r="E3" s="126"/>
      <c r="F3" s="126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26" t="s">
        <v>122</v>
      </c>
      <c r="B7" s="126"/>
      <c r="C7" s="126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5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5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5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5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5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21875" bestFit="1" customWidth="1"/>
    <col min="3" max="3" width="14.44140625" bestFit="1" customWidth="1"/>
  </cols>
  <sheetData>
    <row r="1" spans="1:5" x14ac:dyDescent="0.3">
      <c r="A1" t="s">
        <v>374</v>
      </c>
      <c r="B1" t="s">
        <v>378</v>
      </c>
      <c r="C1" t="s">
        <v>380</v>
      </c>
    </row>
    <row r="3" spans="1:5" x14ac:dyDescent="0.3">
      <c r="A3" t="s">
        <v>375</v>
      </c>
      <c r="B3" t="s">
        <v>379</v>
      </c>
      <c r="C3">
        <v>1</v>
      </c>
      <c r="E3" t="s">
        <v>384</v>
      </c>
    </row>
    <row r="4" spans="1:5" x14ac:dyDescent="0.3">
      <c r="A4" t="s">
        <v>376</v>
      </c>
      <c r="B4" t="s">
        <v>379</v>
      </c>
      <c r="C4">
        <v>2</v>
      </c>
      <c r="E4" t="s">
        <v>385</v>
      </c>
    </row>
    <row r="5" spans="1:5" x14ac:dyDescent="0.3">
      <c r="A5" t="s">
        <v>310</v>
      </c>
      <c r="B5" t="s">
        <v>379</v>
      </c>
      <c r="C5">
        <v>3</v>
      </c>
      <c r="E5" t="s">
        <v>386</v>
      </c>
    </row>
    <row r="6" spans="1:5" x14ac:dyDescent="0.3">
      <c r="A6" t="s">
        <v>129</v>
      </c>
      <c r="B6" t="s">
        <v>379</v>
      </c>
      <c r="C6">
        <v>4</v>
      </c>
      <c r="E6" t="s">
        <v>387</v>
      </c>
    </row>
    <row r="7" spans="1:5" x14ac:dyDescent="0.3">
      <c r="A7" t="s">
        <v>252</v>
      </c>
      <c r="B7" t="s">
        <v>379</v>
      </c>
      <c r="C7">
        <v>5</v>
      </c>
      <c r="E7" t="s">
        <v>388</v>
      </c>
    </row>
    <row r="8" spans="1:5" x14ac:dyDescent="0.3">
      <c r="A8" t="s">
        <v>58</v>
      </c>
      <c r="B8" t="s">
        <v>379</v>
      </c>
      <c r="C8">
        <v>6</v>
      </c>
      <c r="E8" t="s">
        <v>389</v>
      </c>
    </row>
    <row r="9" spans="1:5" x14ac:dyDescent="0.3">
      <c r="A9" t="s">
        <v>377</v>
      </c>
      <c r="B9" t="s">
        <v>379</v>
      </c>
      <c r="C9">
        <v>7</v>
      </c>
      <c r="E9" t="s">
        <v>391</v>
      </c>
    </row>
    <row r="10" spans="1:5" x14ac:dyDescent="0.3">
      <c r="A10" t="s">
        <v>381</v>
      </c>
      <c r="B10" t="s">
        <v>379</v>
      </c>
      <c r="C10">
        <v>8</v>
      </c>
      <c r="E10" t="s">
        <v>390</v>
      </c>
    </row>
    <row r="14" spans="1:5" x14ac:dyDescent="0.3">
      <c r="A14" t="s">
        <v>382</v>
      </c>
    </row>
    <row r="15" spans="1:5" x14ac:dyDescent="0.3">
      <c r="A15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27" t="s">
        <v>255</v>
      </c>
      <c r="B1" s="127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27" t="s">
        <v>253</v>
      </c>
      <c r="B22" s="127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1.0045257372787122E-2</v>
      </c>
      <c r="G6" t="s">
        <v>31</v>
      </c>
    </row>
    <row r="7" spans="1:11" x14ac:dyDescent="0.3">
      <c r="A7">
        <v>1</v>
      </c>
      <c r="B7">
        <v>0</v>
      </c>
      <c r="F7">
        <f ca="1">1/F6</f>
        <v>99.54946527393389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8.0569557899721079E-3</v>
      </c>
      <c r="C8">
        <f ca="1">B8-B7</f>
        <v>8.0569557899721079E-3</v>
      </c>
      <c r="E8" t="s">
        <v>37</v>
      </c>
      <c r="F8" s="6">
        <f ca="1">(F7-B2)/B2</f>
        <v>-4.5053472606610967E-3</v>
      </c>
    </row>
    <row r="9" spans="1:11" x14ac:dyDescent="0.3">
      <c r="A9">
        <v>3</v>
      </c>
      <c r="B9">
        <f t="shared" ca="1" si="0"/>
        <v>2.0492896296728277E-2</v>
      </c>
      <c r="C9">
        <f ca="1">B9-B8</f>
        <v>1.243594050675617E-2</v>
      </c>
    </row>
    <row r="10" spans="1:11" x14ac:dyDescent="0.3">
      <c r="A10">
        <v>4</v>
      </c>
      <c r="B10">
        <f t="shared" ca="1" si="0"/>
        <v>2.9278235221830283E-2</v>
      </c>
      <c r="C10">
        <f t="shared" ref="C10:C26" ca="1" si="1">B10-B9</f>
        <v>8.7853389251020056E-3</v>
      </c>
    </row>
    <row r="11" spans="1:11" x14ac:dyDescent="0.3">
      <c r="A11">
        <v>5</v>
      </c>
      <c r="B11">
        <f t="shared" ca="1" si="0"/>
        <v>3.7997010487068897E-2</v>
      </c>
      <c r="C11">
        <f t="shared" ca="1" si="1"/>
        <v>8.7187752652386138E-3</v>
      </c>
    </row>
    <row r="12" spans="1:11" x14ac:dyDescent="0.3">
      <c r="A12">
        <v>6</v>
      </c>
      <c r="B12">
        <f t="shared" ca="1" si="0"/>
        <v>4.9442095054663078E-2</v>
      </c>
      <c r="C12">
        <f t="shared" ca="1" si="1"/>
        <v>1.1445084567594181E-2</v>
      </c>
    </row>
    <row r="13" spans="1:11" x14ac:dyDescent="0.3">
      <c r="A13">
        <v>7</v>
      </c>
      <c r="B13">
        <f t="shared" ca="1" si="0"/>
        <v>5.6723881785815264E-2</v>
      </c>
      <c r="C13">
        <f t="shared" ca="1" si="1"/>
        <v>7.2817867311521858E-3</v>
      </c>
    </row>
    <row r="14" spans="1:11" x14ac:dyDescent="0.3">
      <c r="A14">
        <v>8</v>
      </c>
      <c r="B14">
        <f t="shared" ca="1" si="0"/>
        <v>6.7402930749807577E-2</v>
      </c>
      <c r="C14">
        <f t="shared" ca="1" si="1"/>
        <v>1.0679048963992313E-2</v>
      </c>
    </row>
    <row r="15" spans="1:11" x14ac:dyDescent="0.3">
      <c r="A15">
        <v>9</v>
      </c>
      <c r="B15">
        <f t="shared" ca="1" si="0"/>
        <v>7.6755770772829829E-2</v>
      </c>
      <c r="C15">
        <f t="shared" ca="1" si="1"/>
        <v>9.3528400230222519E-3</v>
      </c>
    </row>
    <row r="16" spans="1:11" x14ac:dyDescent="0.3">
      <c r="A16">
        <v>10</v>
      </c>
      <c r="B16">
        <f t="shared" ca="1" si="0"/>
        <v>8.4334480952172164E-2</v>
      </c>
      <c r="C16">
        <f t="shared" ca="1" si="1"/>
        <v>7.578710179342335E-3</v>
      </c>
    </row>
    <row r="17" spans="1:3" x14ac:dyDescent="0.3">
      <c r="A17">
        <v>11</v>
      </c>
      <c r="B17">
        <f t="shared" ca="1" si="0"/>
        <v>9.5049324291741066E-2</v>
      </c>
      <c r="C17">
        <f t="shared" ca="1" si="1"/>
        <v>1.0714843339568902E-2</v>
      </c>
    </row>
    <row r="18" spans="1:3" x14ac:dyDescent="0.3">
      <c r="A18">
        <v>12</v>
      </c>
      <c r="B18">
        <f t="shared" ca="1" si="0"/>
        <v>0.1077439539230353</v>
      </c>
      <c r="C18">
        <f t="shared" ca="1" si="1"/>
        <v>1.2694629631294238E-2</v>
      </c>
    </row>
    <row r="19" spans="1:3" x14ac:dyDescent="0.3">
      <c r="A19">
        <v>13</v>
      </c>
      <c r="B19">
        <f t="shared" ca="1" si="0"/>
        <v>0.11896777710051748</v>
      </c>
      <c r="C19">
        <f t="shared" ca="1" si="1"/>
        <v>1.1223823177482176E-2</v>
      </c>
    </row>
    <row r="20" spans="1:3" x14ac:dyDescent="0.3">
      <c r="A20">
        <v>14</v>
      </c>
      <c r="B20">
        <f t="shared" ca="1" si="0"/>
        <v>0.12739258949113394</v>
      </c>
      <c r="C20">
        <f t="shared" ca="1" si="1"/>
        <v>8.4248123906164596E-3</v>
      </c>
    </row>
    <row r="21" spans="1:3" x14ac:dyDescent="0.3">
      <c r="A21">
        <v>15</v>
      </c>
      <c r="B21">
        <f t="shared" ca="1" si="0"/>
        <v>0.13726350066544654</v>
      </c>
      <c r="C21">
        <f t="shared" ca="1" si="1"/>
        <v>9.8709111743126021E-3</v>
      </c>
    </row>
    <row r="22" spans="1:3" x14ac:dyDescent="0.3">
      <c r="A22">
        <v>16</v>
      </c>
      <c r="B22">
        <f t="shared" ca="1" si="0"/>
        <v>0.14508902164453236</v>
      </c>
      <c r="C22">
        <f t="shared" ca="1" si="1"/>
        <v>7.8255209790858149E-3</v>
      </c>
    </row>
    <row r="23" spans="1:3" x14ac:dyDescent="0.3">
      <c r="A23">
        <v>17</v>
      </c>
      <c r="B23">
        <f t="shared" ca="1" si="0"/>
        <v>0.15424837081569739</v>
      </c>
      <c r="C23">
        <f t="shared" ca="1" si="1"/>
        <v>9.1593491711650377E-3</v>
      </c>
    </row>
    <row r="24" spans="1:3" x14ac:dyDescent="0.3">
      <c r="A24">
        <v>18</v>
      </c>
      <c r="B24">
        <f t="shared" ca="1" si="0"/>
        <v>0.16515649821480077</v>
      </c>
      <c r="C24">
        <f t="shared" ca="1" si="1"/>
        <v>1.0908127399103379E-2</v>
      </c>
    </row>
    <row r="25" spans="1:3" x14ac:dyDescent="0.3">
      <c r="A25">
        <v>19</v>
      </c>
      <c r="B25">
        <f t="shared" ca="1" si="0"/>
        <v>0.17804854674794976</v>
      </c>
      <c r="C25">
        <f t="shared" ca="1" si="1"/>
        <v>1.2892048533148986E-2</v>
      </c>
    </row>
    <row r="26" spans="1:3" x14ac:dyDescent="0.3">
      <c r="A26">
        <v>20</v>
      </c>
      <c r="B26">
        <f t="shared" ca="1" si="0"/>
        <v>0.19085989008295534</v>
      </c>
      <c r="C26">
        <f t="shared" ca="1" si="1"/>
        <v>1.2811343335005582E-2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topLeftCell="E1"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2187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368</v>
      </c>
    </row>
    <row r="3" spans="1:6" ht="15.6" x14ac:dyDescent="0.3">
      <c r="A3" s="109">
        <v>1006</v>
      </c>
      <c r="B3" s="108" t="s">
        <v>370</v>
      </c>
    </row>
    <row r="4" spans="1:6" ht="15.6" x14ac:dyDescent="0.3">
      <c r="A4" s="109">
        <v>1013</v>
      </c>
      <c r="B4" s="108" t="s">
        <v>371</v>
      </c>
    </row>
    <row r="5" spans="1:6" ht="15.6" x14ac:dyDescent="0.3">
      <c r="A5" s="110">
        <v>1020</v>
      </c>
      <c r="B5" s="111" t="s">
        <v>372</v>
      </c>
      <c r="C5" s="106"/>
      <c r="D5" s="106"/>
      <c r="E5" s="106"/>
      <c r="F5" s="106"/>
    </row>
    <row r="6" spans="1:6" ht="43.2" customHeight="1" x14ac:dyDescent="0.3">
      <c r="A6" s="110" t="s">
        <v>369</v>
      </c>
      <c r="B6" s="111" t="s">
        <v>373</v>
      </c>
      <c r="C6" s="107"/>
      <c r="D6" s="107"/>
      <c r="E6" s="107"/>
      <c r="F6" s="105"/>
    </row>
    <row r="7" spans="1:6" ht="28.8" customHeight="1" x14ac:dyDescent="0.3">
      <c r="A7" s="107"/>
      <c r="B7" s="107"/>
      <c r="C7" s="105"/>
      <c r="D7" s="107"/>
      <c r="E7" s="107"/>
      <c r="F7" s="107"/>
    </row>
    <row r="8" spans="1:6" x14ac:dyDescent="0.3">
      <c r="A8" s="107"/>
      <c r="B8" s="107"/>
      <c r="C8" s="107"/>
      <c r="D8" s="107"/>
      <c r="E8" s="107"/>
      <c r="F8" s="107"/>
    </row>
    <row r="9" spans="1:6" x14ac:dyDescent="0.3">
      <c r="A9" s="107"/>
      <c r="B9" s="107"/>
      <c r="C9" s="107"/>
      <c r="D9" s="107"/>
      <c r="E9" s="107"/>
      <c r="F9" s="107"/>
    </row>
    <row r="11" spans="1:6" ht="18" x14ac:dyDescent="0.3">
      <c r="A11" s="104"/>
    </row>
    <row r="13" spans="1:6" x14ac:dyDescent="0.3">
      <c r="A13" s="106"/>
      <c r="B13" s="106"/>
      <c r="C13" s="106"/>
      <c r="D13" s="106"/>
      <c r="E13" s="106"/>
      <c r="F13" s="106"/>
    </row>
    <row r="14" spans="1:6" ht="28.8" customHeight="1" x14ac:dyDescent="0.3">
      <c r="A14" s="107"/>
      <c r="B14" s="107"/>
      <c r="C14" s="107"/>
      <c r="D14" s="105"/>
      <c r="E14" s="107"/>
      <c r="F14" s="107"/>
    </row>
    <row r="15" spans="1:6" ht="57.6" customHeight="1" x14ac:dyDescent="0.3">
      <c r="A15" s="107"/>
      <c r="B15" s="105"/>
      <c r="C15" s="105"/>
      <c r="D15" s="107"/>
      <c r="E15" s="105"/>
      <c r="F15" s="107"/>
    </row>
    <row r="16" spans="1:6" x14ac:dyDescent="0.3">
      <c r="A16" s="107"/>
      <c r="B16" s="107"/>
      <c r="C16" s="107"/>
      <c r="D16" s="107"/>
      <c r="E16" s="107"/>
      <c r="F16" s="107"/>
    </row>
    <row r="17" spans="1:6" x14ac:dyDescent="0.3">
      <c r="A17" s="107"/>
      <c r="B17" s="107"/>
      <c r="C17" s="107"/>
      <c r="D17" s="107"/>
      <c r="E17" s="107"/>
      <c r="F17" s="107"/>
    </row>
    <row r="19" spans="1:6" ht="18" x14ac:dyDescent="0.3">
      <c r="A19" s="104"/>
    </row>
    <row r="21" spans="1:6" x14ac:dyDescent="0.3">
      <c r="A21" s="106"/>
      <c r="B21" s="106"/>
      <c r="C21" s="106"/>
      <c r="D21" s="106"/>
      <c r="E21" s="106"/>
      <c r="F21" s="106"/>
    </row>
    <row r="22" spans="1:6" x14ac:dyDescent="0.3">
      <c r="A22" s="107"/>
      <c r="B22" s="105"/>
      <c r="C22" s="107"/>
      <c r="D22" s="107"/>
      <c r="E22" s="105"/>
      <c r="F22" s="107"/>
    </row>
    <row r="23" spans="1:6" x14ac:dyDescent="0.3">
      <c r="A23" s="107"/>
      <c r="B23" s="107"/>
      <c r="C23" s="107"/>
      <c r="D23" s="107"/>
      <c r="E23" s="107"/>
      <c r="F23" s="107"/>
    </row>
    <row r="24" spans="1:6" ht="28.8" customHeight="1" x14ac:dyDescent="0.3">
      <c r="A24" s="107"/>
      <c r="B24" s="107"/>
      <c r="C24" s="107"/>
      <c r="D24" s="105"/>
      <c r="E24" s="107"/>
      <c r="F24" s="107"/>
    </row>
    <row r="25" spans="1:6" x14ac:dyDescent="0.3">
      <c r="A25" s="107"/>
      <c r="B25" s="107"/>
      <c r="C25" s="107"/>
      <c r="D25" s="107"/>
      <c r="E25" s="107"/>
      <c r="F25" s="107"/>
    </row>
    <row r="28" spans="1:6" ht="18" x14ac:dyDescent="0.3">
      <c r="A28" s="104"/>
    </row>
    <row r="30" spans="1:6" x14ac:dyDescent="0.3">
      <c r="A30" s="106"/>
      <c r="B30" s="106"/>
      <c r="C30" s="106"/>
      <c r="D30" s="106"/>
      <c r="E30" s="106"/>
      <c r="F30" s="106"/>
    </row>
    <row r="31" spans="1:6" x14ac:dyDescent="0.3">
      <c r="A31" s="107"/>
      <c r="B31" s="107"/>
      <c r="C31" s="107"/>
      <c r="D31" s="107"/>
      <c r="E31" s="105"/>
      <c r="F31" s="105"/>
    </row>
    <row r="32" spans="1:6" ht="28.8" customHeight="1" x14ac:dyDescent="0.3">
      <c r="A32" s="107"/>
      <c r="B32" s="107"/>
      <c r="C32" s="107"/>
      <c r="D32" s="107"/>
      <c r="E32" s="107"/>
      <c r="F32" s="107"/>
    </row>
    <row r="33" spans="1:6" ht="28.8" customHeight="1" x14ac:dyDescent="0.3">
      <c r="A33" s="107"/>
      <c r="B33" s="107"/>
      <c r="C33" s="107"/>
      <c r="D33" s="107"/>
      <c r="E33" s="107"/>
      <c r="F33" s="107"/>
    </row>
    <row r="34" spans="1:6" ht="28.8" customHeight="1" x14ac:dyDescent="0.3">
      <c r="A34" s="107"/>
      <c r="B34" s="107"/>
      <c r="C34" s="107"/>
      <c r="D34" s="107"/>
      <c r="E34" s="107"/>
      <c r="F34" s="10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2020-04-23T14:40:29Z</dcterms:modified>
</cp:coreProperties>
</file>