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0" documentId="8_{DECA7DAF-1CB7-4AC5-89F0-D3C6CC3AC59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C41" i="1"/>
  <c r="C91" i="1"/>
  <c r="C101" i="1"/>
  <c r="E101" i="1"/>
  <c r="E97" i="1"/>
  <c r="C97" i="1"/>
  <c r="E87" i="1"/>
  <c r="C87" i="1"/>
  <c r="E77" i="1"/>
  <c r="C77" i="1"/>
  <c r="E67" i="1"/>
  <c r="C67" i="1"/>
  <c r="E57" i="1"/>
  <c r="C57" i="1"/>
  <c r="E47" i="1"/>
  <c r="C47" i="1"/>
  <c r="E46" i="1"/>
  <c r="C46" i="1"/>
  <c r="E36" i="1"/>
  <c r="C36" i="1"/>
  <c r="E37" i="1"/>
  <c r="C37" i="1"/>
  <c r="E41" i="1"/>
  <c r="E38" i="1"/>
  <c r="E42" i="1" s="1"/>
  <c r="C38" i="1"/>
  <c r="F36" i="1"/>
  <c r="F32" i="1"/>
  <c r="C32" i="1"/>
  <c r="E32" i="1"/>
  <c r="F28" i="1"/>
  <c r="E28" i="1"/>
  <c r="C28" i="1"/>
  <c r="E31" i="1"/>
  <c r="F26" i="1"/>
  <c r="F21" i="1"/>
  <c r="F16" i="1"/>
  <c r="E21" i="1"/>
  <c r="C18" i="1"/>
  <c r="C48" i="1" l="1"/>
  <c r="C56" i="1" s="1"/>
  <c r="F46" i="1"/>
  <c r="E48" i="1"/>
  <c r="C42" i="1"/>
  <c r="F42" i="1" s="1"/>
  <c r="F41" i="1"/>
  <c r="F38" i="1"/>
  <c r="C31" i="1"/>
  <c r="F31" i="1" s="1"/>
  <c r="C21" i="1"/>
  <c r="F18" i="1"/>
  <c r="E52" i="1" l="1"/>
  <c r="E56" i="1"/>
  <c r="C58" i="1"/>
  <c r="C66" i="1" s="1"/>
  <c r="F56" i="1"/>
  <c r="C62" i="1"/>
  <c r="C61" i="1"/>
  <c r="C52" i="1"/>
  <c r="F52" i="1" s="1"/>
  <c r="C51" i="1"/>
  <c r="F51" i="1" s="1"/>
  <c r="F48" i="1"/>
  <c r="E61" i="1" l="1"/>
  <c r="F61" i="1" s="1"/>
  <c r="E58" i="1"/>
  <c r="C68" i="1"/>
  <c r="E62" i="1" l="1"/>
  <c r="F62" i="1" s="1"/>
  <c r="E66" i="1"/>
  <c r="F58" i="1"/>
  <c r="C76" i="1"/>
  <c r="C72" i="1"/>
  <c r="C71" i="1"/>
  <c r="E71" i="1" l="1"/>
  <c r="F71" i="1" s="1"/>
  <c r="E68" i="1"/>
  <c r="F66" i="1"/>
  <c r="C78" i="1"/>
  <c r="E72" i="1" l="1"/>
  <c r="F72" i="1" s="1"/>
  <c r="E76" i="1"/>
  <c r="F68" i="1"/>
  <c r="C86" i="1"/>
  <c r="C82" i="1"/>
  <c r="C81" i="1"/>
  <c r="E81" i="1" l="1"/>
  <c r="F81" i="1" s="1"/>
  <c r="E78" i="1"/>
  <c r="F76" i="1"/>
  <c r="C88" i="1"/>
  <c r="E82" i="1" l="1"/>
  <c r="F82" i="1" s="1"/>
  <c r="E86" i="1"/>
  <c r="F78" i="1"/>
  <c r="C96" i="1"/>
  <c r="C92" i="1"/>
  <c r="E91" i="1" l="1"/>
  <c r="F91" i="1" s="1"/>
  <c r="E88" i="1"/>
  <c r="F86" i="1"/>
  <c r="C98" i="1"/>
  <c r="E92" i="1" l="1"/>
  <c r="F92" i="1" s="1"/>
  <c r="E96" i="1"/>
  <c r="F88" i="1"/>
  <c r="C102" i="1"/>
  <c r="F101" i="1" l="1"/>
  <c r="E98" i="1"/>
  <c r="F96" i="1"/>
  <c r="E102" i="1" l="1"/>
  <c r="F102" i="1" s="1"/>
  <c r="F98" i="1"/>
</calcChain>
</file>

<file path=xl/sharedStrings.xml><?xml version="1.0" encoding="utf-8"?>
<sst xmlns="http://schemas.openxmlformats.org/spreadsheetml/2006/main" count="164" uniqueCount="26">
  <si>
    <t>Hypothitical Growth Rates</t>
  </si>
  <si>
    <t xml:space="preserve">Low Tech </t>
  </si>
  <si>
    <t xml:space="preserve">High Tech </t>
  </si>
  <si>
    <t xml:space="preserve">Round 1 </t>
  </si>
  <si>
    <t>Round 2</t>
  </si>
  <si>
    <t>Round 3</t>
  </si>
  <si>
    <t>Round 4</t>
  </si>
  <si>
    <t>Round 5</t>
  </si>
  <si>
    <t>Round 6</t>
  </si>
  <si>
    <t>Round 7</t>
  </si>
  <si>
    <t>Round 8</t>
  </si>
  <si>
    <t>Round 0</t>
  </si>
  <si>
    <t>Low Tech</t>
  </si>
  <si>
    <t>High Tech</t>
  </si>
  <si>
    <t>Total</t>
  </si>
  <si>
    <t>Market Size</t>
  </si>
  <si>
    <t>Growth Rate</t>
  </si>
  <si>
    <t>New Market Size</t>
  </si>
  <si>
    <t>Product</t>
  </si>
  <si>
    <t>Est. Mark. Share</t>
  </si>
  <si>
    <t>Units</t>
  </si>
  <si>
    <t>Est. Mark. Share.</t>
  </si>
  <si>
    <t>Able</t>
  </si>
  <si>
    <t>Ace</t>
  </si>
  <si>
    <t>Arrow</t>
  </si>
  <si>
    <t>Round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</si>
</sst>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0" xfId="0" applyFill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10" fontId="1" fillId="0" borderId="1" xfId="0" applyNumberFormat="1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3" fontId="0" fillId="0" borderId="1" xfId="0" applyNumberFormat="1" applyBorder="1"/>
    <xf numFmtId="10" fontId="0" fillId="0" borderId="1" xfId="0" applyNumberFormat="1" applyBorder="1"/>
    <xf numFmtId="0" fontId="2" fillId="3" borderId="1" xfId="0" applyFont="1" applyFill="1" applyBorder="1"/>
    <xf numFmtId="10" fontId="0" fillId="3" borderId="1" xfId="0" applyNumberFormat="1" applyFill="1" applyBorder="1"/>
    <xf numFmtId="0" fontId="0" fillId="3" borderId="1" xfId="0" applyFill="1" applyBorder="1"/>
    <xf numFmtId="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03"/>
  <sheetViews>
    <sheetView tabSelected="1" topLeftCell="A11" workbookViewId="0">
      <selection activeCell="J20" sqref="J20"/>
    </sheetView>
  </sheetViews>
  <sheetFormatPr defaultRowHeight="15"/>
  <sheetData>
    <row r="3" spans="1:6" ht="15.75">
      <c r="B3" s="7" t="s">
        <v>0</v>
      </c>
      <c r="C3" s="2"/>
      <c r="D3" s="3"/>
    </row>
    <row r="4" spans="1:6" ht="15.75">
      <c r="B4" s="8"/>
      <c r="C4" s="6" t="s">
        <v>1</v>
      </c>
      <c r="D4" s="4" t="s">
        <v>2</v>
      </c>
      <c r="F4" s="1"/>
    </row>
    <row r="5" spans="1:6" ht="15.75">
      <c r="B5" s="9" t="s">
        <v>3</v>
      </c>
      <c r="C5" s="5">
        <v>9.6000000000000002E-2</v>
      </c>
      <c r="D5" s="5">
        <v>0.2</v>
      </c>
    </row>
    <row r="6" spans="1:6" ht="15.75">
      <c r="B6" s="10" t="s">
        <v>4</v>
      </c>
      <c r="C6" s="5">
        <v>0.104</v>
      </c>
      <c r="D6" s="5">
        <v>0.19800000000000001</v>
      </c>
    </row>
    <row r="7" spans="1:6" ht="15.75">
      <c r="B7" s="10" t="s">
        <v>5</v>
      </c>
      <c r="C7" s="5">
        <v>9.2999999999999999E-2</v>
      </c>
      <c r="D7" s="5">
        <v>0.215</v>
      </c>
    </row>
    <row r="8" spans="1:6" ht="15.75">
      <c r="B8" s="10" t="s">
        <v>6</v>
      </c>
      <c r="C8" s="5">
        <v>0.11899999999999999</v>
      </c>
      <c r="D8" s="5">
        <v>0.184</v>
      </c>
    </row>
    <row r="9" spans="1:6" ht="15.75">
      <c r="B9" s="10" t="s">
        <v>7</v>
      </c>
      <c r="C9" s="5">
        <v>0.1</v>
      </c>
      <c r="D9" s="5">
        <v>0.22900000000000001</v>
      </c>
    </row>
    <row r="10" spans="1:6" ht="15.75">
      <c r="B10" s="10" t="s">
        <v>8</v>
      </c>
      <c r="C10" s="5">
        <v>9.5000000000000001E-2</v>
      </c>
      <c r="D10" s="5">
        <v>0.20699999999999999</v>
      </c>
    </row>
    <row r="11" spans="1:6" ht="15.75">
      <c r="B11" s="10" t="s">
        <v>9</v>
      </c>
      <c r="C11" s="5">
        <v>0.112</v>
      </c>
      <c r="D11" s="5">
        <v>0.182</v>
      </c>
    </row>
    <row r="12" spans="1:6" ht="15.75">
      <c r="B12" s="10" t="s">
        <v>10</v>
      </c>
      <c r="C12" s="5">
        <v>0.09</v>
      </c>
      <c r="D12" s="5">
        <v>0.221</v>
      </c>
    </row>
    <row r="15" spans="1:6">
      <c r="A15" s="11" t="s">
        <v>11</v>
      </c>
      <c r="B15" s="11"/>
      <c r="C15" s="11" t="s">
        <v>12</v>
      </c>
      <c r="D15" s="11"/>
      <c r="E15" s="11" t="s">
        <v>13</v>
      </c>
      <c r="F15" s="11" t="s">
        <v>14</v>
      </c>
    </row>
    <row r="16" spans="1:6">
      <c r="A16" s="3" t="s">
        <v>15</v>
      </c>
      <c r="B16" s="3"/>
      <c r="C16" s="12">
        <v>5040</v>
      </c>
      <c r="D16" s="3"/>
      <c r="E16" s="12">
        <v>2160</v>
      </c>
      <c r="F16" s="12">
        <f>C16+E16</f>
        <v>7200</v>
      </c>
    </row>
    <row r="17" spans="1:6">
      <c r="A17" s="3" t="s">
        <v>16</v>
      </c>
      <c r="B17" s="3"/>
      <c r="C17" s="13">
        <v>0</v>
      </c>
      <c r="D17" s="3"/>
      <c r="E17" s="13">
        <v>0</v>
      </c>
      <c r="F17" s="3"/>
    </row>
    <row r="18" spans="1:6">
      <c r="A18" s="3" t="s">
        <v>17</v>
      </c>
      <c r="B18" s="3"/>
      <c r="C18" s="3">
        <f>C16*(1+C17)</f>
        <v>5040</v>
      </c>
      <c r="D18" s="3"/>
      <c r="E18" s="19">
        <v>2160</v>
      </c>
      <c r="F18" s="19">
        <f>C18+E18</f>
        <v>7200</v>
      </c>
    </row>
    <row r="19" spans="1:6">
      <c r="A19" s="3"/>
      <c r="B19" s="18" t="s">
        <v>12</v>
      </c>
      <c r="C19" s="18"/>
      <c r="D19" s="18" t="s">
        <v>13</v>
      </c>
      <c r="E19" s="18"/>
      <c r="F19" s="3"/>
    </row>
    <row r="20" spans="1:6">
      <c r="A20" s="3" t="s">
        <v>18</v>
      </c>
      <c r="B20" s="14" t="s">
        <v>19</v>
      </c>
      <c r="C20" s="3" t="s">
        <v>20</v>
      </c>
      <c r="D20" s="14" t="s">
        <v>21</v>
      </c>
      <c r="E20" s="3" t="s">
        <v>20</v>
      </c>
      <c r="F20" s="3"/>
    </row>
    <row r="21" spans="1:6">
      <c r="A21" s="3" t="s">
        <v>22</v>
      </c>
      <c r="B21" s="15">
        <v>0.16669999999999999</v>
      </c>
      <c r="C21" s="17">
        <f>C18*(B21)</f>
        <v>840.16799999999989</v>
      </c>
      <c r="D21" s="15">
        <v>0.16669999999999999</v>
      </c>
      <c r="E21" s="17">
        <f>E16*D21</f>
        <v>360.07199999999995</v>
      </c>
      <c r="F21" s="17">
        <f>C21+E21</f>
        <v>1200.2399999999998</v>
      </c>
    </row>
    <row r="22" spans="1:6">
      <c r="A22" s="3" t="s">
        <v>23</v>
      </c>
      <c r="B22" s="16"/>
      <c r="C22" s="3"/>
      <c r="D22" s="16"/>
      <c r="E22" s="3"/>
      <c r="F22" s="3"/>
    </row>
    <row r="23" spans="1:6">
      <c r="A23" s="3" t="s">
        <v>24</v>
      </c>
      <c r="B23" s="16"/>
      <c r="C23" s="3"/>
      <c r="D23" s="16"/>
      <c r="E23" s="3"/>
      <c r="F23" s="3"/>
    </row>
    <row r="25" spans="1:6">
      <c r="A25" s="11" t="s">
        <v>25</v>
      </c>
      <c r="B25" s="11"/>
      <c r="C25" s="11" t="s">
        <v>12</v>
      </c>
      <c r="D25" s="11"/>
      <c r="E25" s="11" t="s">
        <v>13</v>
      </c>
      <c r="F25" s="11" t="s">
        <v>14</v>
      </c>
    </row>
    <row r="26" spans="1:6">
      <c r="A26" s="3" t="s">
        <v>15</v>
      </c>
      <c r="B26" s="3"/>
      <c r="C26" s="12">
        <v>5040</v>
      </c>
      <c r="D26" s="3"/>
      <c r="E26" s="12">
        <v>2160</v>
      </c>
      <c r="F26" s="12">
        <f>C26+E26</f>
        <v>7200</v>
      </c>
    </row>
    <row r="27" spans="1:6">
      <c r="A27" s="3" t="s">
        <v>16</v>
      </c>
      <c r="B27" s="3"/>
      <c r="C27" s="13">
        <v>9.6000000000000002E-2</v>
      </c>
      <c r="D27" s="3"/>
      <c r="E27" s="13">
        <v>0.2</v>
      </c>
      <c r="F27" s="3"/>
    </row>
    <row r="28" spans="1:6">
      <c r="A28" s="3" t="s">
        <v>17</v>
      </c>
      <c r="B28" s="3"/>
      <c r="C28" s="17">
        <f>C26*(1+C27)</f>
        <v>5523.84</v>
      </c>
      <c r="D28" s="3"/>
      <c r="E28" s="3">
        <f>E26*(1+E27)</f>
        <v>2592</v>
      </c>
      <c r="F28" s="17">
        <f>C28+E28</f>
        <v>8115.84</v>
      </c>
    </row>
    <row r="29" spans="1:6">
      <c r="A29" s="3"/>
      <c r="B29" s="18" t="s">
        <v>12</v>
      </c>
      <c r="C29" s="18"/>
      <c r="D29" s="18" t="s">
        <v>13</v>
      </c>
      <c r="E29" s="18"/>
      <c r="F29" s="3"/>
    </row>
    <row r="30" spans="1:6">
      <c r="A30" s="3" t="s">
        <v>18</v>
      </c>
      <c r="B30" s="14" t="s">
        <v>19</v>
      </c>
      <c r="C30" s="3" t="s">
        <v>20</v>
      </c>
      <c r="D30" s="14" t="s">
        <v>21</v>
      </c>
      <c r="E30" s="3" t="s">
        <v>20</v>
      </c>
      <c r="F30" s="3"/>
    </row>
    <row r="31" spans="1:6">
      <c r="A31" s="3" t="s">
        <v>22</v>
      </c>
      <c r="B31" s="15">
        <v>0.16669999999999999</v>
      </c>
      <c r="C31" s="17">
        <f>C28*(B31)</f>
        <v>920.82412799999997</v>
      </c>
      <c r="D31" s="15">
        <v>0.16669999999999999</v>
      </c>
      <c r="E31" s="17">
        <f>E26*D31</f>
        <v>360.07199999999995</v>
      </c>
      <c r="F31" s="17">
        <f>C31+E31</f>
        <v>1280.8961279999999</v>
      </c>
    </row>
    <row r="32" spans="1:6">
      <c r="A32" s="3" t="s">
        <v>23</v>
      </c>
      <c r="B32" s="15">
        <v>0.01</v>
      </c>
      <c r="C32" s="17">
        <f>C28*(B32)</f>
        <v>55.238400000000006</v>
      </c>
      <c r="D32" s="15">
        <v>0.08</v>
      </c>
      <c r="E32" s="17">
        <f>E28*(D32)</f>
        <v>207.36</v>
      </c>
      <c r="F32" s="17">
        <f>C32+E32</f>
        <v>262.59840000000003</v>
      </c>
    </row>
    <row r="33" spans="1:6">
      <c r="A33" s="3" t="s">
        <v>24</v>
      </c>
      <c r="B33" s="16"/>
      <c r="C33" s="3"/>
      <c r="D33" s="16"/>
      <c r="E33" s="3"/>
      <c r="F33" s="3"/>
    </row>
    <row r="35" spans="1:6">
      <c r="A35" s="11" t="s">
        <v>4</v>
      </c>
      <c r="B35" s="11"/>
      <c r="C35" s="11" t="s">
        <v>12</v>
      </c>
      <c r="D35" s="11"/>
      <c r="E35" s="11" t="s">
        <v>13</v>
      </c>
      <c r="F35" s="11" t="s">
        <v>14</v>
      </c>
    </row>
    <row r="36" spans="1:6">
      <c r="A36" s="3" t="s">
        <v>15</v>
      </c>
      <c r="B36" s="3"/>
      <c r="C36" s="12">
        <f>C28</f>
        <v>5523.84</v>
      </c>
      <c r="D36" s="3"/>
      <c r="E36" s="12">
        <f>E28</f>
        <v>2592</v>
      </c>
      <c r="F36" s="12">
        <f>C36+E36</f>
        <v>8115.84</v>
      </c>
    </row>
    <row r="37" spans="1:6">
      <c r="A37" s="3" t="s">
        <v>16</v>
      </c>
      <c r="B37" s="3"/>
      <c r="C37" s="13">
        <f>C6</f>
        <v>0.104</v>
      </c>
      <c r="D37" s="3"/>
      <c r="E37" s="13">
        <f>D6</f>
        <v>0.19800000000000001</v>
      </c>
      <c r="F37" s="3"/>
    </row>
    <row r="38" spans="1:6">
      <c r="A38" s="3" t="s">
        <v>17</v>
      </c>
      <c r="B38" s="3"/>
      <c r="C38" s="17">
        <f>C36*(1+C37)</f>
        <v>6098.3193600000004</v>
      </c>
      <c r="D38" s="3"/>
      <c r="E38" s="17">
        <f>E36*(1+E37)</f>
        <v>3105.2159999999999</v>
      </c>
      <c r="F38" s="17">
        <f>C38+E38</f>
        <v>9203.5353599999999</v>
      </c>
    </row>
    <row r="39" spans="1:6">
      <c r="A39" s="3"/>
      <c r="B39" s="18" t="s">
        <v>12</v>
      </c>
      <c r="C39" s="18"/>
      <c r="D39" s="18" t="s">
        <v>13</v>
      </c>
      <c r="E39" s="18"/>
      <c r="F39" s="3"/>
    </row>
    <row r="40" spans="1:6">
      <c r="A40" s="3" t="s">
        <v>18</v>
      </c>
      <c r="B40" s="14" t="s">
        <v>19</v>
      </c>
      <c r="C40" s="3" t="s">
        <v>20</v>
      </c>
      <c r="D40" s="14" t="s">
        <v>21</v>
      </c>
      <c r="E40" s="3" t="s">
        <v>20</v>
      </c>
      <c r="F40" s="3"/>
    </row>
    <row r="41" spans="1:6">
      <c r="A41" s="3" t="s">
        <v>22</v>
      </c>
      <c r="B41" s="15">
        <v>0.16669999999999999</v>
      </c>
      <c r="C41" s="17">
        <f>C38*(B41)</f>
        <v>1016.589837312</v>
      </c>
      <c r="D41" s="15">
        <v>0.16669999999999999</v>
      </c>
      <c r="E41" s="17">
        <f>E36*D41</f>
        <v>432.08639999999997</v>
      </c>
      <c r="F41" s="17">
        <f>C41+E41</f>
        <v>1448.676237312</v>
      </c>
    </row>
    <row r="42" spans="1:6">
      <c r="A42" s="3" t="s">
        <v>23</v>
      </c>
      <c r="B42" s="15">
        <v>0.01</v>
      </c>
      <c r="C42" s="17">
        <f>C38*(B42)</f>
        <v>60.983193600000007</v>
      </c>
      <c r="D42" s="15">
        <v>0.08</v>
      </c>
      <c r="E42" s="17">
        <f>E38*(D42)</f>
        <v>248.41728000000001</v>
      </c>
      <c r="F42" s="17">
        <f>C42+E42</f>
        <v>309.4004736</v>
      </c>
    </row>
    <row r="43" spans="1:6">
      <c r="A43" s="3" t="s">
        <v>24</v>
      </c>
      <c r="B43" s="16"/>
      <c r="C43" s="3"/>
      <c r="D43" s="16"/>
      <c r="E43" s="3"/>
      <c r="F43" s="3"/>
    </row>
    <row r="45" spans="1:6">
      <c r="A45" s="11" t="s">
        <v>5</v>
      </c>
      <c r="B45" s="11"/>
      <c r="C45" s="11" t="s">
        <v>12</v>
      </c>
      <c r="D45" s="11"/>
      <c r="E45" s="11" t="s">
        <v>13</v>
      </c>
      <c r="F45" s="11" t="s">
        <v>14</v>
      </c>
    </row>
    <row r="46" spans="1:6">
      <c r="A46" s="3" t="s">
        <v>15</v>
      </c>
      <c r="B46" s="3"/>
      <c r="C46" s="12">
        <f>C38</f>
        <v>6098.3193600000004</v>
      </c>
      <c r="D46" s="3"/>
      <c r="E46" s="12">
        <f>E38</f>
        <v>3105.2159999999999</v>
      </c>
      <c r="F46" s="12">
        <f>C46+E46</f>
        <v>9203.5353599999999</v>
      </c>
    </row>
    <row r="47" spans="1:6">
      <c r="A47" s="3" t="s">
        <v>16</v>
      </c>
      <c r="B47" s="3"/>
      <c r="C47" s="13">
        <f>C7</f>
        <v>9.2999999999999999E-2</v>
      </c>
      <c r="D47" s="3"/>
      <c r="E47" s="13">
        <f>D7</f>
        <v>0.215</v>
      </c>
      <c r="F47" s="3"/>
    </row>
    <row r="48" spans="1:6">
      <c r="A48" s="3" t="s">
        <v>17</v>
      </c>
      <c r="B48" s="3"/>
      <c r="C48" s="17">
        <f>C46*(1+C47)</f>
        <v>6665.4630604800004</v>
      </c>
      <c r="D48" s="3"/>
      <c r="E48" s="17">
        <f>E46*(1+E47)</f>
        <v>3772.8374400000002</v>
      </c>
      <c r="F48" s="17">
        <f>C48+E48</f>
        <v>10438.30050048</v>
      </c>
    </row>
    <row r="49" spans="1:6">
      <c r="A49" s="3"/>
      <c r="B49" s="18" t="s">
        <v>12</v>
      </c>
      <c r="C49" s="18"/>
      <c r="D49" s="18" t="s">
        <v>13</v>
      </c>
      <c r="E49" s="18"/>
      <c r="F49" s="3"/>
    </row>
    <row r="50" spans="1:6">
      <c r="A50" s="3" t="s">
        <v>18</v>
      </c>
      <c r="B50" s="14" t="s">
        <v>19</v>
      </c>
      <c r="C50" s="3" t="s">
        <v>20</v>
      </c>
      <c r="D50" s="14" t="s">
        <v>21</v>
      </c>
      <c r="E50" s="3" t="s">
        <v>20</v>
      </c>
      <c r="F50" s="3"/>
    </row>
    <row r="51" spans="1:6">
      <c r="A51" s="3" t="s">
        <v>22</v>
      </c>
      <c r="B51" s="15">
        <v>0.16669999999999999</v>
      </c>
      <c r="C51" s="17">
        <f>C48*(B51)</f>
        <v>1111.1326921820159</v>
      </c>
      <c r="D51" s="15">
        <v>0.16669999999999999</v>
      </c>
      <c r="E51" s="17">
        <f>E46*D51</f>
        <v>517.63950719999991</v>
      </c>
      <c r="F51" s="17">
        <f>C51+E51</f>
        <v>1628.772199382016</v>
      </c>
    </row>
    <row r="52" spans="1:6">
      <c r="A52" s="3" t="s">
        <v>23</v>
      </c>
      <c r="B52" s="15">
        <v>0.01</v>
      </c>
      <c r="C52" s="17">
        <f>C48*(B52)</f>
        <v>66.654630604800005</v>
      </c>
      <c r="D52" s="15">
        <v>0.08</v>
      </c>
      <c r="E52" s="17">
        <f>E48*(D52)</f>
        <v>301.8269952</v>
      </c>
      <c r="F52" s="17">
        <f>C52+E52</f>
        <v>368.48162580479999</v>
      </c>
    </row>
    <row r="53" spans="1:6">
      <c r="A53" s="3" t="s">
        <v>24</v>
      </c>
      <c r="B53" s="16"/>
      <c r="C53" s="3"/>
      <c r="D53" s="16"/>
      <c r="E53" s="3"/>
      <c r="F53" s="3"/>
    </row>
    <row r="55" spans="1:6">
      <c r="A55" s="11" t="s">
        <v>6</v>
      </c>
      <c r="B55" s="11"/>
      <c r="C55" s="11" t="s">
        <v>12</v>
      </c>
      <c r="D55" s="11"/>
      <c r="E55" s="11" t="s">
        <v>13</v>
      </c>
      <c r="F55" s="11" t="s">
        <v>14</v>
      </c>
    </row>
    <row r="56" spans="1:6">
      <c r="A56" s="3" t="s">
        <v>15</v>
      </c>
      <c r="B56" s="3"/>
      <c r="C56" s="12">
        <f>C48</f>
        <v>6665.4630604800004</v>
      </c>
      <c r="D56" s="3"/>
      <c r="E56" s="12">
        <f>E48</f>
        <v>3772.8374400000002</v>
      </c>
      <c r="F56" s="12">
        <f>C56+E56</f>
        <v>10438.30050048</v>
      </c>
    </row>
    <row r="57" spans="1:6">
      <c r="A57" s="3" t="s">
        <v>16</v>
      </c>
      <c r="B57" s="3"/>
      <c r="C57" s="13">
        <f>C8</f>
        <v>0.11899999999999999</v>
      </c>
      <c r="D57" s="3"/>
      <c r="E57" s="13">
        <f>D8</f>
        <v>0.184</v>
      </c>
      <c r="F57" s="3"/>
    </row>
    <row r="58" spans="1:6">
      <c r="A58" s="3" t="s">
        <v>17</v>
      </c>
      <c r="B58" s="3"/>
      <c r="C58" s="17">
        <f>C56*(1+C57)</f>
        <v>7458.65316467712</v>
      </c>
      <c r="D58" s="3"/>
      <c r="E58" s="17">
        <f>E56*(1+E57)</f>
        <v>4467.0395289600001</v>
      </c>
      <c r="F58" s="17">
        <f>C58+E58</f>
        <v>11925.69269363712</v>
      </c>
    </row>
    <row r="59" spans="1:6">
      <c r="A59" s="3"/>
      <c r="B59" s="18" t="s">
        <v>12</v>
      </c>
      <c r="C59" s="18"/>
      <c r="D59" s="18" t="s">
        <v>13</v>
      </c>
      <c r="E59" s="18"/>
      <c r="F59" s="3"/>
    </row>
    <row r="60" spans="1:6">
      <c r="A60" s="3" t="s">
        <v>18</v>
      </c>
      <c r="B60" s="14" t="s">
        <v>19</v>
      </c>
      <c r="C60" s="3" t="s">
        <v>20</v>
      </c>
      <c r="D60" s="14" t="s">
        <v>21</v>
      </c>
      <c r="E60" s="3" t="s">
        <v>20</v>
      </c>
      <c r="F60" s="3"/>
    </row>
    <row r="61" spans="1:6">
      <c r="A61" s="3" t="s">
        <v>22</v>
      </c>
      <c r="B61" s="15">
        <v>0.16669999999999999</v>
      </c>
      <c r="C61" s="17">
        <f>C58*(B61)</f>
        <v>1243.3574825516757</v>
      </c>
      <c r="D61" s="15">
        <v>0.16669999999999999</v>
      </c>
      <c r="E61" s="17">
        <f>E56*D61</f>
        <v>628.93200124800001</v>
      </c>
      <c r="F61" s="17">
        <f>C61+E61</f>
        <v>1872.2894837996757</v>
      </c>
    </row>
    <row r="62" spans="1:6">
      <c r="A62" s="3" t="s">
        <v>23</v>
      </c>
      <c r="B62" s="15">
        <v>0.01</v>
      </c>
      <c r="C62" s="17">
        <f>C58*(B62)</f>
        <v>74.586531646771206</v>
      </c>
      <c r="D62" s="15">
        <v>0.08</v>
      </c>
      <c r="E62" s="17">
        <f>E58*(D62)</f>
        <v>357.36316231680001</v>
      </c>
      <c r="F62" s="17">
        <f>C62+E62</f>
        <v>431.94969396357124</v>
      </c>
    </row>
    <row r="63" spans="1:6">
      <c r="A63" s="3" t="s">
        <v>24</v>
      </c>
      <c r="B63" s="16"/>
      <c r="C63" s="3"/>
      <c r="D63" s="16"/>
      <c r="E63" s="3"/>
      <c r="F63" s="3"/>
    </row>
    <row r="65" spans="1:6">
      <c r="A65" s="11" t="s">
        <v>7</v>
      </c>
      <c r="B65" s="11"/>
      <c r="C65" s="11" t="s">
        <v>12</v>
      </c>
      <c r="D65" s="11"/>
      <c r="E65" s="11" t="s">
        <v>13</v>
      </c>
      <c r="F65" s="11" t="s">
        <v>14</v>
      </c>
    </row>
    <row r="66" spans="1:6">
      <c r="A66" s="3" t="s">
        <v>15</v>
      </c>
      <c r="B66" s="3"/>
      <c r="C66" s="12">
        <f>C58</f>
        <v>7458.65316467712</v>
      </c>
      <c r="D66" s="3"/>
      <c r="E66" s="12">
        <f>E58</f>
        <v>4467.0395289600001</v>
      </c>
      <c r="F66" s="12">
        <f>C66+E66</f>
        <v>11925.69269363712</v>
      </c>
    </row>
    <row r="67" spans="1:6">
      <c r="A67" s="3" t="s">
        <v>16</v>
      </c>
      <c r="B67" s="3"/>
      <c r="C67" s="13">
        <f>C9</f>
        <v>0.1</v>
      </c>
      <c r="D67" s="3"/>
      <c r="E67" s="13">
        <f>D9</f>
        <v>0.22900000000000001</v>
      </c>
      <c r="F67" s="3"/>
    </row>
    <row r="68" spans="1:6">
      <c r="A68" s="3" t="s">
        <v>17</v>
      </c>
      <c r="B68" s="3"/>
      <c r="C68" s="17">
        <f>C66*(1+C67)</f>
        <v>8204.5184811448325</v>
      </c>
      <c r="D68" s="3"/>
      <c r="E68" s="17">
        <f>E66*(1+E67)</f>
        <v>5489.9915810918401</v>
      </c>
      <c r="F68" s="17">
        <f>C68+E68</f>
        <v>13694.510062236674</v>
      </c>
    </row>
    <row r="69" spans="1:6">
      <c r="A69" s="3"/>
      <c r="B69" s="18" t="s">
        <v>12</v>
      </c>
      <c r="C69" s="18"/>
      <c r="D69" s="18" t="s">
        <v>13</v>
      </c>
      <c r="E69" s="18"/>
      <c r="F69" s="3"/>
    </row>
    <row r="70" spans="1:6">
      <c r="A70" s="3" t="s">
        <v>18</v>
      </c>
      <c r="B70" s="14" t="s">
        <v>19</v>
      </c>
      <c r="C70" s="3" t="s">
        <v>20</v>
      </c>
      <c r="D70" s="14" t="s">
        <v>21</v>
      </c>
      <c r="E70" s="3" t="s">
        <v>20</v>
      </c>
      <c r="F70" s="3"/>
    </row>
    <row r="71" spans="1:6">
      <c r="A71" s="3" t="s">
        <v>22</v>
      </c>
      <c r="B71" s="15">
        <v>0.16669999999999999</v>
      </c>
      <c r="C71" s="17">
        <f>C68*(B71)</f>
        <v>1367.6932308068435</v>
      </c>
      <c r="D71" s="15">
        <v>0.16669999999999999</v>
      </c>
      <c r="E71" s="17">
        <f>E66*D71</f>
        <v>744.65548947763193</v>
      </c>
      <c r="F71" s="17">
        <f>C71+E71</f>
        <v>2112.3487202844753</v>
      </c>
    </row>
    <row r="72" spans="1:6">
      <c r="A72" s="3" t="s">
        <v>23</v>
      </c>
      <c r="B72" s="15">
        <v>0.01</v>
      </c>
      <c r="C72" s="17">
        <f>C68*(B72)</f>
        <v>82.045184811448323</v>
      </c>
      <c r="D72" s="15">
        <v>0.08</v>
      </c>
      <c r="E72" s="17">
        <f>E68*(D72)</f>
        <v>439.19932648734721</v>
      </c>
      <c r="F72" s="17">
        <f>C72+E72</f>
        <v>521.24451129879549</v>
      </c>
    </row>
    <row r="73" spans="1:6">
      <c r="A73" s="3" t="s">
        <v>24</v>
      </c>
      <c r="B73" s="16"/>
      <c r="C73" s="3"/>
      <c r="D73" s="16"/>
      <c r="E73" s="3"/>
      <c r="F73" s="3"/>
    </row>
    <row r="75" spans="1:6">
      <c r="A75" s="11" t="s">
        <v>8</v>
      </c>
      <c r="B75" s="11"/>
      <c r="C75" s="11" t="s">
        <v>12</v>
      </c>
      <c r="D75" s="11"/>
      <c r="E75" s="11" t="s">
        <v>13</v>
      </c>
      <c r="F75" s="11" t="s">
        <v>14</v>
      </c>
    </row>
    <row r="76" spans="1:6">
      <c r="A76" s="3" t="s">
        <v>15</v>
      </c>
      <c r="B76" s="3"/>
      <c r="C76" s="12">
        <f>C68</f>
        <v>8204.5184811448325</v>
      </c>
      <c r="D76" s="3"/>
      <c r="E76" s="12">
        <f>E68</f>
        <v>5489.9915810918401</v>
      </c>
      <c r="F76" s="12">
        <f>C76+E76</f>
        <v>13694.510062236674</v>
      </c>
    </row>
    <row r="77" spans="1:6">
      <c r="A77" s="3" t="s">
        <v>16</v>
      </c>
      <c r="B77" s="3"/>
      <c r="C77" s="13">
        <f>C10</f>
        <v>9.5000000000000001E-2</v>
      </c>
      <c r="D77" s="3"/>
      <c r="E77" s="13">
        <f>D10</f>
        <v>0.20699999999999999</v>
      </c>
      <c r="F77" s="3"/>
    </row>
    <row r="78" spans="1:6">
      <c r="A78" s="3" t="s">
        <v>17</v>
      </c>
      <c r="B78" s="3"/>
      <c r="C78" s="17">
        <f>C76*(1+C77)</f>
        <v>8983.9477368535918</v>
      </c>
      <c r="D78" s="3"/>
      <c r="E78" s="17">
        <f>E76*(1+E77)</f>
        <v>6626.4198383778512</v>
      </c>
      <c r="F78" s="17">
        <f>C78+E78</f>
        <v>15610.367575231443</v>
      </c>
    </row>
    <row r="79" spans="1:6">
      <c r="A79" s="3"/>
      <c r="B79" s="18" t="s">
        <v>12</v>
      </c>
      <c r="C79" s="18"/>
      <c r="D79" s="18" t="s">
        <v>13</v>
      </c>
      <c r="E79" s="18"/>
      <c r="F79" s="3"/>
    </row>
    <row r="80" spans="1:6">
      <c r="A80" s="3" t="s">
        <v>18</v>
      </c>
      <c r="B80" s="14" t="s">
        <v>19</v>
      </c>
      <c r="C80" s="3" t="s">
        <v>20</v>
      </c>
      <c r="D80" s="14" t="s">
        <v>21</v>
      </c>
      <c r="E80" s="3" t="s">
        <v>20</v>
      </c>
      <c r="F80" s="3"/>
    </row>
    <row r="81" spans="1:6">
      <c r="A81" s="3" t="s">
        <v>22</v>
      </c>
      <c r="B81" s="15">
        <v>0.16669999999999999</v>
      </c>
      <c r="C81" s="17">
        <f>C78*(B81)</f>
        <v>1497.6240877334935</v>
      </c>
      <c r="D81" s="15">
        <v>0.16669999999999999</v>
      </c>
      <c r="E81" s="17">
        <f>E76*D81</f>
        <v>915.1815965680097</v>
      </c>
      <c r="F81" s="17">
        <f>C81+E81</f>
        <v>2412.8056843015033</v>
      </c>
    </row>
    <row r="82" spans="1:6">
      <c r="A82" s="3" t="s">
        <v>23</v>
      </c>
      <c r="B82" s="15">
        <v>0.01</v>
      </c>
      <c r="C82" s="17">
        <f>C78*(B82)</f>
        <v>89.839477368535924</v>
      </c>
      <c r="D82" s="15">
        <v>0.08</v>
      </c>
      <c r="E82" s="17">
        <f>E78*(D82)</f>
        <v>530.11358707022805</v>
      </c>
      <c r="F82" s="17">
        <f>C82+E82</f>
        <v>619.95306443876393</v>
      </c>
    </row>
    <row r="83" spans="1:6">
      <c r="A83" s="3" t="s">
        <v>24</v>
      </c>
      <c r="B83" s="16"/>
      <c r="C83" s="3"/>
      <c r="D83" s="16"/>
      <c r="E83" s="3"/>
      <c r="F83" s="3"/>
    </row>
    <row r="85" spans="1:6">
      <c r="A85" s="11" t="s">
        <v>9</v>
      </c>
      <c r="B85" s="11"/>
      <c r="C85" s="11" t="s">
        <v>12</v>
      </c>
      <c r="D85" s="11"/>
      <c r="E85" s="11" t="s">
        <v>13</v>
      </c>
      <c r="F85" s="11" t="s">
        <v>14</v>
      </c>
    </row>
    <row r="86" spans="1:6">
      <c r="A86" s="3" t="s">
        <v>15</v>
      </c>
      <c r="B86" s="3"/>
      <c r="C86" s="12">
        <f>C78</f>
        <v>8983.9477368535918</v>
      </c>
      <c r="D86" s="3"/>
      <c r="E86" s="12">
        <f>E78</f>
        <v>6626.4198383778512</v>
      </c>
      <c r="F86" s="12">
        <f>C86+E86</f>
        <v>15610.367575231443</v>
      </c>
    </row>
    <row r="87" spans="1:6">
      <c r="A87" s="3" t="s">
        <v>16</v>
      </c>
      <c r="B87" s="3"/>
      <c r="C87" s="13">
        <f>C11</f>
        <v>0.112</v>
      </c>
      <c r="D87" s="3"/>
      <c r="E87" s="13">
        <f>D11</f>
        <v>0.182</v>
      </c>
      <c r="F87" s="3"/>
    </row>
    <row r="88" spans="1:6">
      <c r="A88" s="3" t="s">
        <v>17</v>
      </c>
      <c r="B88" s="3"/>
      <c r="C88" s="17">
        <f>C86*(1+C87)</f>
        <v>9990.1498833811947</v>
      </c>
      <c r="D88" s="3"/>
      <c r="E88" s="17">
        <f>E86*(1+E87)</f>
        <v>7832.4282489626194</v>
      </c>
      <c r="F88" s="17">
        <f>C88+E88</f>
        <v>17822.578132343813</v>
      </c>
    </row>
    <row r="89" spans="1:6">
      <c r="A89" s="3"/>
      <c r="B89" s="18" t="s">
        <v>12</v>
      </c>
      <c r="C89" s="18"/>
      <c r="D89" s="18" t="s">
        <v>13</v>
      </c>
      <c r="E89" s="18"/>
      <c r="F89" s="3"/>
    </row>
    <row r="90" spans="1:6">
      <c r="A90" s="3" t="s">
        <v>18</v>
      </c>
      <c r="B90" s="14" t="s">
        <v>19</v>
      </c>
      <c r="C90" s="3" t="s">
        <v>20</v>
      </c>
      <c r="D90" s="14" t="s">
        <v>21</v>
      </c>
      <c r="E90" s="3" t="s">
        <v>20</v>
      </c>
      <c r="F90" s="3"/>
    </row>
    <row r="91" spans="1:6">
      <c r="A91" s="3" t="s">
        <v>22</v>
      </c>
      <c r="B91" s="15">
        <v>0.16669999999999999</v>
      </c>
      <c r="C91" s="17">
        <f>C88*(B91)</f>
        <v>1665.3579855596449</v>
      </c>
      <c r="D91" s="15">
        <v>0.16669999999999999</v>
      </c>
      <c r="E91" s="17">
        <f>E86*D91</f>
        <v>1104.6241870575877</v>
      </c>
      <c r="F91" s="17">
        <f>C91+E91</f>
        <v>2769.9821726172327</v>
      </c>
    </row>
    <row r="92" spans="1:6">
      <c r="A92" s="3" t="s">
        <v>23</v>
      </c>
      <c r="B92" s="15">
        <v>0.01</v>
      </c>
      <c r="C92" s="17">
        <f>C88*(B92)</f>
        <v>99.901498833811957</v>
      </c>
      <c r="D92" s="15">
        <v>0.08</v>
      </c>
      <c r="E92" s="17">
        <f>E88*(D92)</f>
        <v>626.59425991700959</v>
      </c>
      <c r="F92" s="17">
        <f>C92+E92</f>
        <v>726.49575875082155</v>
      </c>
    </row>
    <row r="93" spans="1:6">
      <c r="A93" s="3" t="s">
        <v>24</v>
      </c>
      <c r="B93" s="16"/>
      <c r="C93" s="3"/>
      <c r="D93" s="16"/>
      <c r="E93" s="3"/>
      <c r="F93" s="3"/>
    </row>
    <row r="95" spans="1:6">
      <c r="A95" s="11" t="s">
        <v>10</v>
      </c>
      <c r="B95" s="11"/>
      <c r="C95" s="11" t="s">
        <v>12</v>
      </c>
      <c r="D95" s="11"/>
      <c r="E95" s="11" t="s">
        <v>13</v>
      </c>
      <c r="F95" s="11" t="s">
        <v>14</v>
      </c>
    </row>
    <row r="96" spans="1:6">
      <c r="A96" s="3" t="s">
        <v>15</v>
      </c>
      <c r="B96" s="3"/>
      <c r="C96" s="12">
        <f>C88</f>
        <v>9990.1498833811947</v>
      </c>
      <c r="D96" s="3"/>
      <c r="E96" s="12">
        <f>E88</f>
        <v>7832.4282489626194</v>
      </c>
      <c r="F96" s="12">
        <f>C96+E96</f>
        <v>17822.578132343813</v>
      </c>
    </row>
    <row r="97" spans="1:6">
      <c r="A97" s="3" t="s">
        <v>16</v>
      </c>
      <c r="B97" s="3"/>
      <c r="C97" s="13">
        <f>C12</f>
        <v>0.09</v>
      </c>
      <c r="D97" s="3"/>
      <c r="E97" s="13">
        <f>D12</f>
        <v>0.221</v>
      </c>
      <c r="F97" s="3"/>
    </row>
    <row r="98" spans="1:6">
      <c r="A98" s="3" t="s">
        <v>17</v>
      </c>
      <c r="B98" s="3"/>
      <c r="C98" s="17">
        <f>C96*(1+C97)</f>
        <v>10889.263372885503</v>
      </c>
      <c r="D98" s="3"/>
      <c r="E98" s="17">
        <f>E96*(1+E97)</f>
        <v>9563.3948919833583</v>
      </c>
      <c r="F98" s="17">
        <f>C98+E98</f>
        <v>20452.658264868864</v>
      </c>
    </row>
    <row r="99" spans="1:6">
      <c r="A99" s="3"/>
      <c r="B99" s="18" t="s">
        <v>12</v>
      </c>
      <c r="C99" s="18"/>
      <c r="D99" s="18" t="s">
        <v>13</v>
      </c>
      <c r="E99" s="18"/>
      <c r="F99" s="3"/>
    </row>
    <row r="100" spans="1:6">
      <c r="A100" s="3" t="s">
        <v>18</v>
      </c>
      <c r="B100" s="14" t="s">
        <v>19</v>
      </c>
      <c r="C100" s="3" t="s">
        <v>20</v>
      </c>
      <c r="D100" s="14" t="s">
        <v>21</v>
      </c>
      <c r="E100" s="3" t="s">
        <v>20</v>
      </c>
      <c r="F100" s="3"/>
    </row>
    <row r="101" spans="1:6">
      <c r="A101" s="3" t="s">
        <v>22</v>
      </c>
      <c r="B101" s="15">
        <v>0.16669999999999999</v>
      </c>
      <c r="C101" s="17">
        <f>C98*(B101)</f>
        <v>1815.2402042600133</v>
      </c>
      <c r="D101" s="15">
        <v>0.16669999999999999</v>
      </c>
      <c r="E101" s="17">
        <f>E96*D101</f>
        <v>1305.6657891020686</v>
      </c>
      <c r="F101" s="17">
        <f>C101+E101</f>
        <v>3120.905993362082</v>
      </c>
    </row>
    <row r="102" spans="1:6">
      <c r="A102" s="3" t="s">
        <v>23</v>
      </c>
      <c r="B102" s="15">
        <v>0.01</v>
      </c>
      <c r="C102" s="17">
        <f>C98*(B102)</f>
        <v>108.89263372885503</v>
      </c>
      <c r="D102" s="15">
        <v>0.08</v>
      </c>
      <c r="E102" s="17">
        <f>E98*(D102)</f>
        <v>765.07159135866868</v>
      </c>
      <c r="F102" s="17">
        <f>C102+E102</f>
        <v>873.96422508752369</v>
      </c>
    </row>
    <row r="103" spans="1:6">
      <c r="A103" s="3" t="s">
        <v>24</v>
      </c>
      <c r="B103" s="16"/>
      <c r="C103" s="3"/>
      <c r="D103" s="16"/>
      <c r="E103" s="3"/>
      <c r="F103" s="3"/>
    </row>
  </sheetData>
  <mergeCells count="18">
    <mergeCell ref="B49:C49"/>
    <mergeCell ref="D49:E49"/>
    <mergeCell ref="B19:C19"/>
    <mergeCell ref="D19:E19"/>
    <mergeCell ref="B29:C29"/>
    <mergeCell ref="D29:E29"/>
    <mergeCell ref="B39:C39"/>
    <mergeCell ref="D39:E39"/>
    <mergeCell ref="B89:C89"/>
    <mergeCell ref="D89:E89"/>
    <mergeCell ref="B99:C99"/>
    <mergeCell ref="D99:E99"/>
    <mergeCell ref="B59:C59"/>
    <mergeCell ref="D59:E59"/>
    <mergeCell ref="B69:C69"/>
    <mergeCell ref="D69:E69"/>
    <mergeCell ref="B79:C79"/>
    <mergeCell ref="D79:E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2022-01-29T22:46:18Z</dcterms:created>
  <dcterms:modified xsi:type="dcterms:W3CDTF">2022-01-30T02:22:51Z</dcterms:modified>
  <cp:category/>
  <cp:contentStatus/>
</cp:coreProperties>
</file>