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45" yWindow="510" windowWidth="15600" windowHeight="9915"/>
  </bookViews>
  <sheets>
    <sheet name="Orders" sheetId="1" r:id="rId1"/>
    <sheet name="Products" sheetId="2" r:id="rId2"/>
    <sheet name="Change Over" sheetId="3" r:id="rId3"/>
    <sheet name="Allergen Penalties" sheetId="4" state="hidden" r:id="rId4"/>
    <sheet name="Resources" sheetId="5" r:id="rId5"/>
    <sheet name="BOMItems" sheetId="6" r:id="rId6"/>
    <sheet name="Change Over Penalties" sheetId="8" r:id="rId7"/>
    <sheet name="Flow Paths" sheetId="10" r:id="rId8"/>
    <sheet name="Sheet1" sheetId="11" r:id="rId9"/>
  </sheets>
  <calcPr calcId="145621"/>
</workbook>
</file>

<file path=xl/calcChain.xml><?xml version="1.0" encoding="utf-8"?>
<calcChain xmlns="http://schemas.openxmlformats.org/spreadsheetml/2006/main">
  <c r="A4" i="8" l="1"/>
  <c r="A3" i="8"/>
  <c r="A2" i="8"/>
  <c r="H2" i="5" l="1"/>
  <c r="A4" i="3" l="1"/>
  <c r="A3" i="3"/>
  <c r="A2" i="3"/>
  <c r="E2" i="5"/>
  <c r="F2" i="5"/>
  <c r="D2" i="5" s="1"/>
</calcChain>
</file>

<file path=xl/comments1.xml><?xml version="1.0" encoding="utf-8"?>
<comments xmlns="http://schemas.openxmlformats.org/spreadsheetml/2006/main">
  <authors>
    <author>Nick Bova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
"P" is Prohibited
"S" is Only Supply Source
"R" indicates Only Receipt Source</t>
        </r>
      </text>
    </comment>
  </commentList>
</comments>
</file>

<file path=xl/sharedStrings.xml><?xml version="1.0" encoding="utf-8"?>
<sst xmlns="http://schemas.openxmlformats.org/spreadsheetml/2006/main" count="93" uniqueCount="85">
  <si>
    <t>Order Number</t>
  </si>
  <si>
    <t>Product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</si>
  <si>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</si>
  <si>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</si>
  <si>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</si>
  <si>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</si>
  <si>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</si>
  <si>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</si>
  <si>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</si>
  <si>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</si>
  <si>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</si>
  <si>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</si>
  <si>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</si>
  <si>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</si>
  <si>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</si>
  <si>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</si>
  <si>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</si>
  <si>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</si>
  <si>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</si>
  <si>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</si>
  <si>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</si>
  <si>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</si>
  <si>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</si>
  <si>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</si>
  <si>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</si>
  <si>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</si>
  <si>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</si>
  <si>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</si>
  <si>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</si>
  <si>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</si>
  <si>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</si>
  <si>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</si>
  <si>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</si>
  <si>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</si>
  <si>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</si>
  <si>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</si>
  <si>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</si>
  <si>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</si>
  <si>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</si>
  <si>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</si>
  <si>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</si>
  <si>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</si>
  <si>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</si>
  <si>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</si>
  <si>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C1</t>
  </si>
  <si>
    <t>C2</t>
  </si>
  <si>
    <t>C3</t>
  </si>
  <si>
    <t>P1</t>
  </si>
  <si>
    <t>P2</t>
  </si>
  <si>
    <t>P3</t>
  </si>
  <si>
    <t>LLCMin</t>
  </si>
  <si>
    <t>LLCMax</t>
  </si>
  <si>
    <t>LLCperHour</t>
  </si>
  <si>
    <t>Start Product</t>
  </si>
  <si>
    <t>Min Late Cost</t>
  </si>
  <si>
    <t>Max Late Cost</t>
  </si>
  <si>
    <t>Late Cost Per Hour</t>
  </si>
  <si>
    <t>Early Time</t>
  </si>
  <si>
    <t>Early Date</t>
  </si>
  <si>
    <t>Min Early Cost</t>
  </si>
  <si>
    <t>Max Early Cost</t>
  </si>
  <si>
    <t>Early Cost Per Hour</t>
  </si>
  <si>
    <t>Early Start</t>
  </si>
  <si>
    <t>Resource Number</t>
  </si>
  <si>
    <t>Resource Type</t>
  </si>
  <si>
    <t>Max Volume</t>
  </si>
  <si>
    <t>Min Useable Volume</t>
  </si>
  <si>
    <t>Max Flow In</t>
  </si>
  <si>
    <t>Max Flow Out</t>
  </si>
  <si>
    <t>Max Simultaneous Inputs</t>
  </si>
  <si>
    <t>Max Simultaneous Outputs</t>
  </si>
  <si>
    <t>Restriction</t>
  </si>
  <si>
    <t>Resource Name</t>
  </si>
  <si>
    <t>Tank Name</t>
  </si>
  <si>
    <t>Tank (Resource) Number</t>
  </si>
  <si>
    <t>Follow Up</t>
  </si>
  <si>
    <t>Batch</t>
  </si>
  <si>
    <t>PO_1001</t>
  </si>
  <si>
    <t>PO_1002</t>
  </si>
  <si>
    <t>PO_1003</t>
  </si>
  <si>
    <t>Impact AR Wet</t>
  </si>
  <si>
    <t>Optisource Wet</t>
  </si>
  <si>
    <t>Boost Wet</t>
  </si>
  <si>
    <t>Std Tank</t>
  </si>
  <si>
    <t>PO_1004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</si>
</sst>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/d/yy\ h:mm;@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4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Fill="1"/>
    <xf numFmtId="0" fontId="0" fillId="3" borderId="0" xfId="0" applyFill="1"/>
    <xf numFmtId="164" fontId="0" fillId="0" borderId="0" xfId="0" applyNumberFormat="1"/>
    <xf numFmtId="166" fontId="0" fillId="0" borderId="0" xfId="0" applyNumberForma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20" fontId="0" fillId="0" borderId="0" xfId="0" applyNumberFormat="1"/>
    <xf numFmtId="0" fontId="3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22" fontId="0" fillId="0" borderId="0" xfId="0" applyNumberFormat="1"/>
    <xf numFmtId="0" fontId="0" fillId="0" borderId="0" xfId="0" applyFill="1" applyAlignment="1">
      <alignment wrapText="1"/>
    </xf>
    <xf numFmtId="165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90" zoomScaleNormal="90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  <col min="8" max="8" width="10.7109375" customWidth="1"/>
    <col min="12" max="12" width="18.28515625" customWidth="1"/>
    <col min="13" max="13" width="10.42578125" customWidth="1"/>
    <col min="14" max="14" width="13.140625" customWidth="1"/>
  </cols>
  <sheetData>
    <row r="1" spans="1:17" s="13" customFormat="1" ht="48" thickBot="1" x14ac:dyDescent="0.3">
      <c r="A1" s="14" t="s">
        <v>0</v>
      </c>
      <c r="B1" s="15" t="s">
        <v>4</v>
      </c>
      <c r="C1" s="15" t="s">
        <v>2</v>
      </c>
      <c r="D1" s="15" t="s">
        <v>3</v>
      </c>
      <c r="E1" s="16" t="s">
        <v>8</v>
      </c>
      <c r="F1" s="17" t="s">
        <v>9</v>
      </c>
      <c r="G1" s="17" t="s">
        <v>41</v>
      </c>
      <c r="H1" s="17" t="s">
        <v>42</v>
      </c>
      <c r="I1" s="17" t="s">
        <v>54</v>
      </c>
      <c r="J1" s="17" t="s">
        <v>55</v>
      </c>
      <c r="K1" s="17" t="s">
        <v>56</v>
      </c>
      <c r="L1" s="17" t="s">
        <v>62</v>
      </c>
      <c r="M1" s="17" t="s">
        <v>58</v>
      </c>
      <c r="N1" s="17" t="s">
        <v>57</v>
      </c>
      <c r="O1" s="17" t="s">
        <v>59</v>
      </c>
      <c r="P1" s="17" t="s">
        <v>60</v>
      </c>
      <c r="Q1" s="17" t="s">
        <v>61</v>
      </c>
    </row>
    <row r="2" spans="1:17" x14ac:dyDescent="0.25">
      <c r="A2">
        <v>0</v>
      </c>
      <c r="B2">
        <v>1001</v>
      </c>
      <c r="C2">
        <v>1</v>
      </c>
      <c r="D2">
        <v>60</v>
      </c>
      <c r="E2" s="2"/>
      <c r="F2" t="s">
        <v>77</v>
      </c>
      <c r="I2">
        <v>500</v>
      </c>
      <c r="J2">
        <v>1000</v>
      </c>
      <c r="K2">
        <v>100</v>
      </c>
      <c r="L2" s="22"/>
      <c r="M2" s="11"/>
      <c r="N2" s="18"/>
      <c r="O2">
        <v>200</v>
      </c>
      <c r="P2">
        <v>500</v>
      </c>
      <c r="Q2">
        <v>100</v>
      </c>
    </row>
    <row r="3" spans="1:17" x14ac:dyDescent="0.25">
      <c r="A3">
        <v>1</v>
      </c>
      <c r="B3">
        <v>1002</v>
      </c>
      <c r="C3">
        <v>1</v>
      </c>
      <c r="D3">
        <v>60</v>
      </c>
      <c r="E3" s="12"/>
      <c r="F3" t="s">
        <v>78</v>
      </c>
      <c r="G3" s="11"/>
      <c r="H3" s="18"/>
      <c r="I3">
        <v>500</v>
      </c>
      <c r="J3">
        <v>1000</v>
      </c>
      <c r="K3">
        <v>100</v>
      </c>
      <c r="M3" s="11"/>
      <c r="N3" s="18"/>
      <c r="O3">
        <v>200</v>
      </c>
      <c r="P3">
        <v>500</v>
      </c>
      <c r="Q3">
        <v>100</v>
      </c>
    </row>
    <row r="4" spans="1:17" x14ac:dyDescent="0.25">
      <c r="A4">
        <v>2</v>
      </c>
      <c r="B4">
        <v>1003</v>
      </c>
      <c r="C4">
        <v>1</v>
      </c>
      <c r="D4">
        <v>60</v>
      </c>
      <c r="E4" s="12"/>
      <c r="F4" t="s">
        <v>79</v>
      </c>
      <c r="G4" s="11"/>
      <c r="H4" s="18"/>
      <c r="I4">
        <v>500</v>
      </c>
      <c r="J4">
        <v>1000</v>
      </c>
      <c r="K4">
        <v>100</v>
      </c>
      <c r="L4" s="12"/>
      <c r="M4" s="11"/>
      <c r="N4" s="18"/>
      <c r="O4">
        <v>200</v>
      </c>
      <c r="P4">
        <v>500</v>
      </c>
      <c r="Q4">
        <v>100</v>
      </c>
    </row>
    <row r="5" spans="1:17" x14ac:dyDescent="0.25">
      <c r="A5">
        <v>3</v>
      </c>
      <c r="B5">
        <v>1003</v>
      </c>
      <c r="C5">
        <v>1</v>
      </c>
      <c r="D5">
        <v>60</v>
      </c>
      <c r="E5" s="12"/>
      <c r="F5" t="s">
        <v>84</v>
      </c>
      <c r="G5" s="11"/>
      <c r="H5" s="18"/>
      <c r="I5">
        <v>500</v>
      </c>
      <c r="J5">
        <v>1000</v>
      </c>
      <c r="K5">
        <v>100</v>
      </c>
      <c r="L5" s="12"/>
      <c r="M5" s="11"/>
      <c r="N5" s="18"/>
      <c r="O5">
        <v>200</v>
      </c>
      <c r="P5">
        <v>500</v>
      </c>
      <c r="Q5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18" sqref="B18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4" max="4" width="17.140625" customWidth="1"/>
    <col min="5" max="5" width="10.85546875" customWidth="1"/>
    <col min="6" max="6" width="12.85546875" customWidth="1"/>
    <col min="7" max="7" width="0" hidden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75</v>
      </c>
      <c r="G1" t="s">
        <v>83</v>
      </c>
    </row>
    <row r="2" spans="1:7" x14ac:dyDescent="0.25">
      <c r="A2">
        <v>1001</v>
      </c>
      <c r="B2" t="s">
        <v>80</v>
      </c>
      <c r="D2">
        <v>1</v>
      </c>
      <c r="E2" t="s">
        <v>13</v>
      </c>
      <c r="F2">
        <v>10</v>
      </c>
      <c r="G2">
        <v>0</v>
      </c>
    </row>
    <row r="3" spans="1:7" x14ac:dyDescent="0.25">
      <c r="A3">
        <v>1002</v>
      </c>
      <c r="B3" t="s">
        <v>81</v>
      </c>
      <c r="D3">
        <v>1</v>
      </c>
      <c r="E3" t="s">
        <v>15</v>
      </c>
      <c r="F3">
        <v>10</v>
      </c>
      <c r="G3">
        <v>0</v>
      </c>
    </row>
    <row r="4" spans="1:7" x14ac:dyDescent="0.25">
      <c r="A4">
        <v>1003</v>
      </c>
      <c r="B4" t="s">
        <v>82</v>
      </c>
      <c r="D4">
        <v>1</v>
      </c>
      <c r="E4" t="s">
        <v>17</v>
      </c>
      <c r="F4">
        <v>10</v>
      </c>
      <c r="G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1" t="s">
        <v>1</v>
      </c>
      <c r="B1">
        <v>1001</v>
      </c>
      <c r="C1">
        <v>1002</v>
      </c>
      <c r="D1">
        <v>1003</v>
      </c>
    </row>
    <row r="2" spans="1:4" x14ac:dyDescent="0.25">
      <c r="A2">
        <f>Products!A2</f>
        <v>1001</v>
      </c>
      <c r="B2" s="5">
        <v>0</v>
      </c>
      <c r="C2" s="4">
        <v>0</v>
      </c>
      <c r="D2" s="4">
        <v>0</v>
      </c>
    </row>
    <row r="3" spans="1:4" x14ac:dyDescent="0.25">
      <c r="A3">
        <f>Products!A3</f>
        <v>1002</v>
      </c>
      <c r="B3" s="4">
        <v>120</v>
      </c>
      <c r="C3" s="5">
        <v>0</v>
      </c>
      <c r="D3" s="4">
        <v>0</v>
      </c>
    </row>
    <row r="4" spans="1:4" x14ac:dyDescent="0.25">
      <c r="A4">
        <f>Products!A4</f>
        <v>1003</v>
      </c>
      <c r="B4" s="4">
        <v>120</v>
      </c>
      <c r="C4" s="4">
        <v>120</v>
      </c>
      <c r="D4" s="5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11" sqref="A11"/>
    </sheetView>
  </sheetViews>
  <sheetFormatPr defaultRowHeight="15" x14ac:dyDescent="0.25"/>
  <cols>
    <col min="1" max="1" width="9.140625" customWidth="1"/>
    <col min="8" max="8" width="11.5703125" customWidth="1"/>
  </cols>
  <sheetData>
    <row r="1" spans="1:8" x14ac:dyDescent="0.25">
      <c r="A1" s="8" t="s">
        <v>29</v>
      </c>
      <c r="B1" s="8" t="s">
        <v>30</v>
      </c>
      <c r="C1" s="8" t="s">
        <v>32</v>
      </c>
      <c r="D1" s="9" t="s">
        <v>31</v>
      </c>
      <c r="E1" s="5"/>
      <c r="F1" s="5"/>
      <c r="G1" s="10" t="s">
        <v>33</v>
      </c>
      <c r="H1" s="5"/>
    </row>
    <row r="2" spans="1:8" x14ac:dyDescent="0.25">
      <c r="A2" s="3" t="s">
        <v>10</v>
      </c>
      <c r="B2" s="3" t="s">
        <v>13</v>
      </c>
      <c r="C2" s="3">
        <v>60</v>
      </c>
      <c r="D2" s="3">
        <v>0</v>
      </c>
      <c r="E2" s="5"/>
      <c r="F2" s="5"/>
      <c r="G2" s="10" t="s">
        <v>38</v>
      </c>
      <c r="H2" s="5"/>
    </row>
    <row r="3" spans="1:8" x14ac:dyDescent="0.25">
      <c r="A3" s="3" t="s">
        <v>14</v>
      </c>
      <c r="B3" s="3" t="s">
        <v>15</v>
      </c>
      <c r="C3" s="3">
        <v>60</v>
      </c>
      <c r="D3" s="3">
        <v>0</v>
      </c>
    </row>
    <row r="4" spans="1:8" x14ac:dyDescent="0.25">
      <c r="A4" s="3" t="s">
        <v>16</v>
      </c>
      <c r="B4" s="3" t="s">
        <v>17</v>
      </c>
      <c r="C4" s="3">
        <v>60</v>
      </c>
      <c r="D4" s="3">
        <v>0</v>
      </c>
    </row>
    <row r="5" spans="1:8" x14ac:dyDescent="0.25">
      <c r="A5" s="3" t="s">
        <v>18</v>
      </c>
      <c r="B5" s="3" t="s">
        <v>19</v>
      </c>
      <c r="C5" s="3">
        <v>60</v>
      </c>
      <c r="D5" s="3">
        <v>0</v>
      </c>
    </row>
    <row r="6" spans="1:8" x14ac:dyDescent="0.25">
      <c r="A6" s="3" t="s">
        <v>20</v>
      </c>
      <c r="B6" s="3" t="s">
        <v>21</v>
      </c>
      <c r="C6" s="3">
        <v>60</v>
      </c>
      <c r="D6" s="3">
        <v>0</v>
      </c>
    </row>
    <row r="7" spans="1:8" x14ac:dyDescent="0.25">
      <c r="A7" s="3" t="s">
        <v>11</v>
      </c>
      <c r="B7" s="3" t="s">
        <v>22</v>
      </c>
      <c r="C7" s="3">
        <v>60</v>
      </c>
      <c r="D7" s="3">
        <v>0</v>
      </c>
    </row>
    <row r="8" spans="1:8" x14ac:dyDescent="0.25">
      <c r="A8" s="3" t="s">
        <v>23</v>
      </c>
      <c r="B8" s="3" t="s">
        <v>24</v>
      </c>
      <c r="C8" s="3">
        <v>60</v>
      </c>
      <c r="D8" s="3">
        <v>0</v>
      </c>
    </row>
    <row r="9" spans="1:8" x14ac:dyDescent="0.25">
      <c r="A9" s="3" t="s">
        <v>25</v>
      </c>
      <c r="B9" s="3" t="s">
        <v>26</v>
      </c>
      <c r="C9" s="3">
        <v>60</v>
      </c>
      <c r="D9" s="3">
        <v>0</v>
      </c>
    </row>
    <row r="10" spans="1:8" x14ac:dyDescent="0.25">
      <c r="A10" s="3" t="s">
        <v>27</v>
      </c>
      <c r="B10" s="3" t="s">
        <v>28</v>
      </c>
      <c r="C10" s="3">
        <v>60</v>
      </c>
      <c r="D10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A3" sqref="A3:XFD3"/>
    </sheetView>
  </sheetViews>
  <sheetFormatPr defaultRowHeight="15" x14ac:dyDescent="0.25"/>
  <cols>
    <col min="1" max="1" width="12.7109375" customWidth="1"/>
    <col min="2" max="3" width="11.28515625" customWidth="1"/>
    <col min="4" max="4" width="12.85546875" customWidth="1"/>
    <col min="5" max="5" width="14.7109375" customWidth="1"/>
    <col min="6" max="6" width="11.85546875" customWidth="1"/>
    <col min="8" max="8" width="10.7109375" customWidth="1"/>
    <col min="10" max="10" width="18.7109375" customWidth="1"/>
    <col min="12" max="12" width="11.28515625" customWidth="1"/>
    <col min="18" max="18" width="13.140625" customWidth="1"/>
    <col min="19" max="19" width="14" customWidth="1"/>
  </cols>
  <sheetData>
    <row r="1" spans="1:19" s="13" customFormat="1" ht="45" x14ac:dyDescent="0.25">
      <c r="A1" s="23" t="s">
        <v>63</v>
      </c>
      <c r="B1" s="23" t="s">
        <v>72</v>
      </c>
      <c r="C1" s="23" t="s">
        <v>64</v>
      </c>
      <c r="D1" s="23" t="s">
        <v>39</v>
      </c>
      <c r="E1" s="23" t="s">
        <v>40</v>
      </c>
      <c r="F1" s="13" t="s">
        <v>34</v>
      </c>
      <c r="G1" s="13" t="s">
        <v>35</v>
      </c>
      <c r="H1" s="13" t="s">
        <v>36</v>
      </c>
      <c r="I1" s="13" t="s">
        <v>37</v>
      </c>
      <c r="J1" s="13" t="s">
        <v>50</v>
      </c>
      <c r="K1" s="13" t="s">
        <v>51</v>
      </c>
      <c r="L1" s="13" t="s">
        <v>52</v>
      </c>
      <c r="M1" s="13" t="s">
        <v>53</v>
      </c>
      <c r="N1" s="13" t="s">
        <v>65</v>
      </c>
      <c r="O1" s="13" t="s">
        <v>66</v>
      </c>
      <c r="P1" s="13" t="s">
        <v>67</v>
      </c>
      <c r="Q1" s="13" t="s">
        <v>68</v>
      </c>
      <c r="R1" s="13" t="s">
        <v>69</v>
      </c>
      <c r="S1" s="13" t="s">
        <v>70</v>
      </c>
    </row>
    <row r="2" spans="1:19" x14ac:dyDescent="0.25">
      <c r="A2" s="4">
        <v>1</v>
      </c>
      <c r="B2" s="4" t="s">
        <v>75</v>
      </c>
      <c r="C2" s="4" t="s">
        <v>76</v>
      </c>
      <c r="D2" s="24">
        <f ca="1">F2+G2</f>
        <v>41362.354166666664</v>
      </c>
      <c r="E2" s="24">
        <f ca="1">H2+I2</f>
        <v>41364.416666666664</v>
      </c>
      <c r="F2" s="7">
        <f ca="1">TODAY()</f>
        <v>41362</v>
      </c>
      <c r="G2" s="6">
        <v>0.35416666666666669</v>
      </c>
      <c r="H2" s="7">
        <f ca="1">TODAY()+2</f>
        <v>41364</v>
      </c>
      <c r="I2" s="6">
        <v>0.41666666666666669</v>
      </c>
      <c r="J2">
        <v>200</v>
      </c>
      <c r="K2">
        <v>400</v>
      </c>
      <c r="L2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XFD10"/>
    </sheetView>
  </sheetViews>
  <sheetFormatPr defaultRowHeight="15" x14ac:dyDescent="0.25"/>
  <sheetData>
    <row r="1" spans="1:7" x14ac:dyDescent="0.25">
      <c r="A1" t="s">
        <v>43</v>
      </c>
      <c r="B1" t="s">
        <v>44</v>
      </c>
      <c r="C1" t="s">
        <v>47</v>
      </c>
      <c r="D1" t="s">
        <v>45</v>
      </c>
      <c r="E1" t="s">
        <v>48</v>
      </c>
      <c r="F1" t="s">
        <v>46</v>
      </c>
      <c r="G1" t="s">
        <v>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" sqref="E1:E1048576"/>
    </sheetView>
  </sheetViews>
  <sheetFormatPr defaultRowHeight="15" x14ac:dyDescent="0.25"/>
  <sheetData>
    <row r="1" spans="1:4" x14ac:dyDescent="0.25">
      <c r="A1" s="1" t="s">
        <v>1</v>
      </c>
      <c r="B1">
        <v>1001</v>
      </c>
      <c r="C1">
        <v>1002</v>
      </c>
      <c r="D1">
        <v>1003</v>
      </c>
    </row>
    <row r="2" spans="1:4" x14ac:dyDescent="0.25">
      <c r="A2">
        <f>Products!A2</f>
        <v>1001</v>
      </c>
      <c r="B2" s="5">
        <v>0</v>
      </c>
      <c r="C2" s="4">
        <v>10</v>
      </c>
      <c r="D2" s="4">
        <v>10</v>
      </c>
    </row>
    <row r="3" spans="1:4" x14ac:dyDescent="0.25">
      <c r="A3">
        <f>Products!A3</f>
        <v>1002</v>
      </c>
      <c r="B3" s="4">
        <v>10</v>
      </c>
      <c r="C3" s="5">
        <v>0</v>
      </c>
      <c r="D3" s="4">
        <v>10</v>
      </c>
    </row>
    <row r="4" spans="1:4" x14ac:dyDescent="0.25">
      <c r="A4">
        <f>Products!A4</f>
        <v>1003</v>
      </c>
      <c r="B4" s="4">
        <v>10</v>
      </c>
      <c r="C4" s="4">
        <v>10</v>
      </c>
      <c r="D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selection activeCell="F33" sqref="F33"/>
    </sheetView>
  </sheetViews>
  <sheetFormatPr defaultRowHeight="15" x14ac:dyDescent="0.25"/>
  <cols>
    <col min="1" max="1" width="11" customWidth="1"/>
    <col min="3" max="3" width="11" customWidth="1"/>
    <col min="5" max="5" width="11.42578125" customWidth="1"/>
    <col min="6" max="6" width="13.140625" customWidth="1"/>
  </cols>
  <sheetData>
    <row r="1" spans="1:6" s="13" customFormat="1" ht="39" x14ac:dyDescent="0.25">
      <c r="A1" s="20" t="s">
        <v>63</v>
      </c>
      <c r="B1" s="20" t="s">
        <v>72</v>
      </c>
      <c r="C1" s="20" t="s">
        <v>74</v>
      </c>
      <c r="D1" s="20" t="s">
        <v>73</v>
      </c>
      <c r="E1" s="20" t="s">
        <v>71</v>
      </c>
      <c r="F1" s="21"/>
    </row>
    <row r="2" spans="1:6" x14ac:dyDescent="0.25">
      <c r="F2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Orders</vt:lpstr>
      <vt:lpstr>Products</vt:lpstr>
      <vt:lpstr>Change Over</vt:lpstr>
      <vt:lpstr>Allergen Penalties</vt:lpstr>
      <vt:lpstr>Resources</vt:lpstr>
      <vt:lpstr>BOMItems</vt:lpstr>
      <vt:lpstr>Change Over Penalties</vt:lpstr>
      <vt:lpstr>Flow Paths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2013-03-29T15:25:50Z</dcterms:modified>
</cp:coreProperties>
</file>