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5600" windowHeight="9915"/>
  </bookViews>
  <sheets>
    <sheet name="Orders" sheetId="1" r:id="rId1"/>
    <sheet name="Products" sheetId="2" r:id="rId2"/>
    <sheet name="Change Over" sheetId="3" r:id="rId3"/>
    <sheet name="Allergen Penalties" sheetId="4" r:id="rId4"/>
    <sheet name="Resources" sheetId="5" r:id="rId5"/>
    <sheet name="BOMItems" sheetId="6" r:id="rId6"/>
    <sheet name="Change Over Penalties" sheetId="8" r:id="rId7"/>
    <sheet name="Flow Paths" sheetId="10" r:id="rId8"/>
  </sheets>
  <calcPr calcId="145621"/>
</workbook>
</file>

<file path=xl/calcChain.xml><?xml version="1.0" encoding="utf-8"?>
<calcChain xmlns="http://schemas.openxmlformats.org/spreadsheetml/2006/main">
  <c r="H4" i="5" l="1"/>
  <c r="E4" i="5" s="1"/>
  <c r="G4" i="1"/>
  <c r="H5" i="5"/>
  <c r="E5" i="5" s="1"/>
  <c r="F5" i="5"/>
  <c r="D5" i="5" s="1"/>
  <c r="F4" i="5"/>
  <c r="D4" i="5" s="1"/>
  <c r="H7" i="5"/>
  <c r="E7" i="5" s="1"/>
  <c r="F7" i="5"/>
  <c r="D7" i="5" s="1"/>
  <c r="H6" i="5"/>
  <c r="E6" i="5" s="1"/>
  <c r="F6" i="5"/>
  <c r="D6" i="5" s="1"/>
  <c r="H3" i="5"/>
  <c r="E3" i="5" s="1"/>
  <c r="F3" i="5"/>
  <c r="D3" i="5" s="1"/>
  <c r="A8" i="8"/>
  <c r="A7" i="8"/>
  <c r="A6" i="8"/>
  <c r="A5" i="8"/>
  <c r="A4" i="8"/>
  <c r="A3" i="8"/>
  <c r="A2" i="8"/>
  <c r="A8" i="3"/>
  <c r="A7" i="3"/>
  <c r="A6" i="3"/>
  <c r="A5" i="3"/>
  <c r="A4" i="3"/>
  <c r="A3" i="3"/>
  <c r="A2" i="3"/>
  <c r="E4" i="1"/>
  <c r="H2" i="5"/>
  <c r="E2" i="5" s="1"/>
  <c r="F2" i="5"/>
  <c r="D2" i="5" s="1"/>
</calcChain>
</file>

<file path=xl/comments1.xml><?xml version="1.0" encoding="utf-8"?>
<comments xmlns="http://schemas.openxmlformats.org/spreadsheetml/2006/main">
  <authors>
    <author>Nick Bova</author>
  </authors>
  <commentList>
    <comment ref="E1" authorId="0">
      <text>
        <r>
          <rPr>
            <sz val="9"/>
            <color indexed="81"/>
            <rFont val="Tahoma"/>
            <family val="2"/>
          </rPr>
          <t xml:space="preserve">
"P" is Prohibited
"S" is Only Supply Source
"R" indicates Only Receipt Source</t>
        </r>
      </text>
    </comment>
  </commentList>
</comments>
</file>

<file path=xl/sharedStrings.xml><?xml version="1.0" encoding="utf-8"?>
<sst xmlns="http://schemas.openxmlformats.org/spreadsheetml/2006/main" count="122" uniqueCount="108">
  <si>
    <t>Order Number</t>
  </si>
  <si>
    <t>Product</t>
  </si>
  <si>
    <t>Quantity</t>
  </si>
  <si>
    <t>Run Time</t>
  </si>
  <si>
    <t>Product Number</t>
  </si>
  <si>
    <t>Product Name</t>
  </si>
  <si>
    <t>Product Group</t>
  </si>
  <si>
    <t>Run Rate</t>
  </si>
  <si>
    <t>Priority</t>
  </si>
  <si>
    <t>Production Order</t>
  </si>
  <si>
    <t>PO_1234</t>
  </si>
  <si>
    <t>PO_1235</t>
  </si>
  <si>
    <t>PO_1236</t>
  </si>
  <si>
    <t>PO_1237</t>
  </si>
  <si>
    <t>PO_1238</t>
  </si>
  <si>
    <t>PO_1239</t>
  </si>
  <si>
    <t>PO_1240</t>
  </si>
  <si>
    <t>PO_1241</t>
  </si>
  <si>
    <t>PO_1242</t>
  </si>
  <si>
    <t>PO_1243</t>
  </si>
  <si>
    <t>Wheat</t>
  </si>
  <si>
    <t>Eggs</t>
  </si>
  <si>
    <t>Allergens</t>
  </si>
  <si>
    <t>A</t>
  </si>
  <si>
    <t>Milk</t>
  </si>
  <si>
    <t>B</t>
  </si>
  <si>
    <t>Soya</t>
  </si>
  <si>
    <t>C</t>
  </si>
  <si>
    <t>Sesame</t>
  </si>
  <si>
    <t>D</t>
  </si>
  <si>
    <t>Sulfite</t>
  </si>
  <si>
    <t>E</t>
  </si>
  <si>
    <t>F</t>
  </si>
  <si>
    <t>fish</t>
  </si>
  <si>
    <t>G</t>
  </si>
  <si>
    <t>peanuts</t>
  </si>
  <si>
    <t>H</t>
  </si>
  <si>
    <t>Nuts</t>
  </si>
  <si>
    <t>I</t>
  </si>
  <si>
    <t>Type</t>
  </si>
  <si>
    <t>Code</t>
  </si>
  <si>
    <t>Penalty</t>
  </si>
  <si>
    <t>Setup</t>
  </si>
  <si>
    <t>This spreadsheet is not currently used.</t>
  </si>
  <si>
    <t>Sdate</t>
  </si>
  <si>
    <t>Stime</t>
  </si>
  <si>
    <t>Edate</t>
  </si>
  <si>
    <t>Etime</t>
  </si>
  <si>
    <t>This is for reference only&gt;</t>
  </si>
  <si>
    <t>Start_Date_Time</t>
  </si>
  <si>
    <t>End_Date_Time</t>
  </si>
  <si>
    <t>Due Date</t>
  </si>
  <si>
    <t>Due Time</t>
  </si>
  <si>
    <t>Parent</t>
  </si>
  <si>
    <t>C1</t>
  </si>
  <si>
    <t>C2</t>
  </si>
  <si>
    <t>C3</t>
  </si>
  <si>
    <t>P1</t>
  </si>
  <si>
    <t>P2</t>
  </si>
  <si>
    <t>P3</t>
  </si>
  <si>
    <t>Package Slack Time</t>
  </si>
  <si>
    <t>LLCMin</t>
  </si>
  <si>
    <t>LLCMax</t>
  </si>
  <si>
    <t>LLCperHour</t>
  </si>
  <si>
    <t>Start Product</t>
  </si>
  <si>
    <t>Min Late Cost</t>
  </si>
  <si>
    <t>Max Late Cost</t>
  </si>
  <si>
    <t>Late Cost Per Hour</t>
  </si>
  <si>
    <t>Early Time</t>
  </si>
  <si>
    <t>Early Date</t>
  </si>
  <si>
    <t>Min Early Cost</t>
  </si>
  <si>
    <t>Max Early Cost</t>
  </si>
  <si>
    <t>Early Cost Per Hour</t>
  </si>
  <si>
    <t>Early Start</t>
  </si>
  <si>
    <t>Pasturized Whole Milk</t>
  </si>
  <si>
    <t>Pasturized 2% Milk</t>
  </si>
  <si>
    <t>Pasturized Skim Milk</t>
  </si>
  <si>
    <t>1 Gal Whole Milk</t>
  </si>
  <si>
    <t>1/2 Gal Whole Milk</t>
  </si>
  <si>
    <t>1 Gal 2% Milk</t>
  </si>
  <si>
    <t>Pint Whole Milk</t>
  </si>
  <si>
    <t>Pasturizer 1</t>
  </si>
  <si>
    <t>Pasturizer 2</t>
  </si>
  <si>
    <t>Filler 1</t>
  </si>
  <si>
    <t>Filler 2</t>
  </si>
  <si>
    <t>Resource Number</t>
  </si>
  <si>
    <t>Resource Type</t>
  </si>
  <si>
    <t>Tank 1</t>
  </si>
  <si>
    <t xml:space="preserve">Tank 2 </t>
  </si>
  <si>
    <t>Max Volume</t>
  </si>
  <si>
    <t>Min Useable Volume</t>
  </si>
  <si>
    <t>Max Flow In</t>
  </si>
  <si>
    <t>Max Flow Out</t>
  </si>
  <si>
    <t>Max Simultaneous Inputs</t>
  </si>
  <si>
    <t>Max Simultaneous Outputs</t>
  </si>
  <si>
    <t>1 Gal Skim</t>
  </si>
  <si>
    <t>Tank 2</t>
  </si>
  <si>
    <t>Idle 1</t>
  </si>
  <si>
    <t>Idle 2</t>
  </si>
  <si>
    <t>Idle 3</t>
  </si>
  <si>
    <t>Idle 4</t>
  </si>
  <si>
    <t>Restriction</t>
  </si>
  <si>
    <t>Resource Name</t>
  </si>
  <si>
    <t>Tank Name</t>
  </si>
  <si>
    <t>Tank (Resource) Number</t>
  </si>
  <si>
    <t>Batch</t>
  </si>
  <si>
    <t>PO_2001</t>
  </si>
  <si>
    <t>PO_2002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</si>
</sst>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m/d/yy\ h:mm;@"/>
    <numFmt numFmtId="166" formatCode="[$-409]d\-mmm\-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49" fontId="0" fillId="0" borderId="0" xfId="0" applyNumberFormat="1"/>
    <xf numFmtId="0" fontId="0" fillId="0" borderId="4" xfId="0" applyBorder="1" applyAlignment="1">
      <alignment horizontal="center"/>
    </xf>
    <xf numFmtId="0" fontId="0" fillId="0" borderId="0" xfId="0" applyFill="1"/>
    <xf numFmtId="0" fontId="0" fillId="3" borderId="0" xfId="0" applyFill="1"/>
    <xf numFmtId="164" fontId="0" fillId="0" borderId="0" xfId="0" applyNumberFormat="1"/>
    <xf numFmtId="166" fontId="0" fillId="0" borderId="0" xfId="0" applyNumberFormat="1"/>
    <xf numFmtId="0" fontId="0" fillId="4" borderId="0" xfId="0" applyFill="1"/>
    <xf numFmtId="165" fontId="0" fillId="4" borderId="0" xfId="0" applyNumberFormat="1" applyFill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20" fontId="0" fillId="0" borderId="0" xfId="0" applyNumberFormat="1"/>
    <xf numFmtId="0" fontId="0" fillId="4" borderId="0" xfId="0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5" x14ac:dyDescent="0.25"/>
  <cols>
    <col min="1" max="1" width="16.85546875" customWidth="1"/>
    <col min="2" max="2" width="18.7109375" customWidth="1"/>
    <col min="3" max="3" width="11.42578125" customWidth="1"/>
    <col min="4" max="4" width="13.5703125" customWidth="1"/>
    <col min="5" max="5" width="14.7109375" customWidth="1"/>
    <col min="6" max="6" width="20.5703125" customWidth="1"/>
    <col min="7" max="7" width="12.28515625" customWidth="1"/>
    <col min="8" max="8" width="10.7109375" customWidth="1"/>
    <col min="12" max="12" width="15.140625" customWidth="1"/>
    <col min="13" max="13" width="10.42578125" customWidth="1"/>
    <col min="14" max="14" width="13.140625" customWidth="1"/>
  </cols>
  <sheetData>
    <row r="1" spans="1:17" s="15" customFormat="1" ht="48" thickBot="1" x14ac:dyDescent="0.3">
      <c r="A1" s="16" t="s">
        <v>0</v>
      </c>
      <c r="B1" s="17" t="s">
        <v>4</v>
      </c>
      <c r="C1" s="17" t="s">
        <v>2</v>
      </c>
      <c r="D1" s="17" t="s">
        <v>3</v>
      </c>
      <c r="E1" s="18" t="s">
        <v>8</v>
      </c>
      <c r="F1" s="19" t="s">
        <v>9</v>
      </c>
      <c r="G1" s="19" t="s">
        <v>51</v>
      </c>
      <c r="H1" s="19" t="s">
        <v>52</v>
      </c>
      <c r="I1" s="19" t="s">
        <v>65</v>
      </c>
      <c r="J1" s="19" t="s">
        <v>66</v>
      </c>
      <c r="K1" s="19" t="s">
        <v>67</v>
      </c>
      <c r="L1" s="19" t="s">
        <v>73</v>
      </c>
      <c r="M1" s="19" t="s">
        <v>69</v>
      </c>
      <c r="N1" s="19" t="s">
        <v>68</v>
      </c>
      <c r="O1" s="19" t="s">
        <v>70</v>
      </c>
      <c r="P1" s="19" t="s">
        <v>71</v>
      </c>
      <c r="Q1" s="19" t="s">
        <v>72</v>
      </c>
    </row>
    <row r="2" spans="1:17" x14ac:dyDescent="0.25">
      <c r="A2">
        <v>0</v>
      </c>
      <c r="B2">
        <v>1000</v>
      </c>
      <c r="C2">
        <v>1000</v>
      </c>
      <c r="D2">
        <v>60</v>
      </c>
      <c r="E2" s="2"/>
      <c r="F2" t="s">
        <v>10</v>
      </c>
      <c r="I2">
        <v>500</v>
      </c>
      <c r="J2">
        <v>1000</v>
      </c>
      <c r="K2">
        <v>100</v>
      </c>
      <c r="O2">
        <v>200</v>
      </c>
      <c r="P2">
        <v>500</v>
      </c>
      <c r="Q2">
        <v>100</v>
      </c>
    </row>
    <row r="3" spans="1:17" x14ac:dyDescent="0.25">
      <c r="A3">
        <v>1</v>
      </c>
      <c r="B3">
        <v>1000</v>
      </c>
      <c r="C3">
        <v>1000</v>
      </c>
      <c r="D3">
        <v>60</v>
      </c>
      <c r="E3" s="14"/>
      <c r="F3" t="s">
        <v>11</v>
      </c>
      <c r="H3" s="6"/>
      <c r="I3">
        <v>500</v>
      </c>
      <c r="J3">
        <v>1000</v>
      </c>
      <c r="K3">
        <v>100</v>
      </c>
      <c r="O3">
        <v>200</v>
      </c>
      <c r="P3">
        <v>500</v>
      </c>
      <c r="Q3">
        <v>100</v>
      </c>
    </row>
    <row r="4" spans="1:17" x14ac:dyDescent="0.25">
      <c r="A4">
        <v>2</v>
      </c>
      <c r="B4">
        <v>1000</v>
      </c>
      <c r="C4">
        <v>1000</v>
      </c>
      <c r="D4">
        <v>60</v>
      </c>
      <c r="E4" s="14">
        <f ca="1">G4+H4</f>
        <v>41357.541666666664</v>
      </c>
      <c r="F4" t="s">
        <v>12</v>
      </c>
      <c r="G4" s="13">
        <f ca="1">TODAY()</f>
        <v>41357</v>
      </c>
      <c r="H4" s="6">
        <v>0.54166666666666663</v>
      </c>
      <c r="I4">
        <v>500</v>
      </c>
      <c r="J4">
        <v>1000</v>
      </c>
      <c r="K4">
        <v>100</v>
      </c>
      <c r="L4" s="14"/>
      <c r="M4" s="13"/>
      <c r="N4" s="20"/>
      <c r="O4">
        <v>200</v>
      </c>
      <c r="P4">
        <v>500</v>
      </c>
      <c r="Q4">
        <v>100</v>
      </c>
    </row>
    <row r="5" spans="1:17" x14ac:dyDescent="0.25">
      <c r="A5">
        <v>3</v>
      </c>
      <c r="B5">
        <v>1001</v>
      </c>
      <c r="C5">
        <v>500</v>
      </c>
      <c r="D5">
        <v>30</v>
      </c>
      <c r="E5" s="14"/>
      <c r="F5" t="s">
        <v>13</v>
      </c>
      <c r="H5" s="6"/>
      <c r="I5">
        <v>500</v>
      </c>
      <c r="J5">
        <v>1000</v>
      </c>
      <c r="K5">
        <v>100</v>
      </c>
      <c r="O5">
        <v>200</v>
      </c>
      <c r="P5">
        <v>500</v>
      </c>
      <c r="Q5">
        <v>100</v>
      </c>
    </row>
    <row r="6" spans="1:17" x14ac:dyDescent="0.25">
      <c r="A6">
        <v>4</v>
      </c>
      <c r="B6">
        <v>1002</v>
      </c>
      <c r="C6">
        <v>1000</v>
      </c>
      <c r="D6">
        <v>60</v>
      </c>
      <c r="F6" t="s">
        <v>14</v>
      </c>
      <c r="I6">
        <v>500</v>
      </c>
      <c r="J6">
        <v>1000</v>
      </c>
      <c r="K6">
        <v>100</v>
      </c>
      <c r="O6">
        <v>200</v>
      </c>
      <c r="P6">
        <v>500</v>
      </c>
      <c r="Q6">
        <v>100</v>
      </c>
    </row>
    <row r="7" spans="1:17" x14ac:dyDescent="0.25">
      <c r="A7">
        <v>5</v>
      </c>
      <c r="B7">
        <v>2001</v>
      </c>
      <c r="C7">
        <v>2000</v>
      </c>
      <c r="D7">
        <v>240</v>
      </c>
      <c r="F7" t="s">
        <v>15</v>
      </c>
      <c r="I7">
        <v>500</v>
      </c>
      <c r="J7">
        <v>1000</v>
      </c>
      <c r="K7">
        <v>100</v>
      </c>
      <c r="O7">
        <v>200</v>
      </c>
      <c r="P7">
        <v>500</v>
      </c>
      <c r="Q7">
        <v>100</v>
      </c>
    </row>
    <row r="8" spans="1:17" x14ac:dyDescent="0.25">
      <c r="A8">
        <v>6</v>
      </c>
      <c r="B8">
        <v>2002</v>
      </c>
      <c r="C8">
        <v>500</v>
      </c>
      <c r="D8">
        <v>60</v>
      </c>
      <c r="F8" t="s">
        <v>16</v>
      </c>
      <c r="I8">
        <v>500</v>
      </c>
      <c r="J8">
        <v>1000</v>
      </c>
      <c r="K8">
        <v>100</v>
      </c>
      <c r="O8">
        <v>200</v>
      </c>
      <c r="P8">
        <v>500</v>
      </c>
      <c r="Q8">
        <v>100</v>
      </c>
    </row>
    <row r="9" spans="1:17" x14ac:dyDescent="0.25">
      <c r="A9">
        <v>7</v>
      </c>
      <c r="B9">
        <v>2003</v>
      </c>
      <c r="C9">
        <v>500</v>
      </c>
      <c r="D9">
        <v>60</v>
      </c>
      <c r="F9" t="s">
        <v>17</v>
      </c>
      <c r="I9">
        <v>500</v>
      </c>
      <c r="J9">
        <v>1000</v>
      </c>
      <c r="K9">
        <v>100</v>
      </c>
      <c r="O9">
        <v>200</v>
      </c>
      <c r="P9">
        <v>500</v>
      </c>
      <c r="Q9">
        <v>100</v>
      </c>
    </row>
    <row r="10" spans="1:17" x14ac:dyDescent="0.25">
      <c r="A10">
        <v>8</v>
      </c>
      <c r="B10">
        <v>2004</v>
      </c>
      <c r="C10">
        <v>500</v>
      </c>
      <c r="D10">
        <v>60</v>
      </c>
      <c r="F10" t="s">
        <v>18</v>
      </c>
      <c r="I10">
        <v>500</v>
      </c>
      <c r="J10">
        <v>1000</v>
      </c>
      <c r="K10">
        <v>100</v>
      </c>
      <c r="O10">
        <v>200</v>
      </c>
      <c r="P10">
        <v>500</v>
      </c>
      <c r="Q10">
        <v>100</v>
      </c>
    </row>
    <row r="11" spans="1:17" x14ac:dyDescent="0.25">
      <c r="A11">
        <v>9</v>
      </c>
      <c r="B11">
        <v>2005</v>
      </c>
      <c r="C11">
        <v>1000</v>
      </c>
      <c r="D11">
        <v>120</v>
      </c>
      <c r="F11" t="s">
        <v>19</v>
      </c>
      <c r="I11">
        <v>500</v>
      </c>
      <c r="J11">
        <v>1000</v>
      </c>
      <c r="K11">
        <v>100</v>
      </c>
      <c r="O11">
        <v>200</v>
      </c>
      <c r="P11">
        <v>500</v>
      </c>
      <c r="Q11">
        <v>100</v>
      </c>
    </row>
    <row r="12" spans="1:17" x14ac:dyDescent="0.25">
      <c r="A12">
        <v>9</v>
      </c>
      <c r="B12">
        <v>9999</v>
      </c>
      <c r="C12">
        <v>1</v>
      </c>
      <c r="D12">
        <v>30</v>
      </c>
      <c r="F12" t="s">
        <v>97</v>
      </c>
      <c r="I12">
        <v>0</v>
      </c>
      <c r="J12">
        <v>0</v>
      </c>
      <c r="K12">
        <v>0</v>
      </c>
      <c r="O12">
        <v>0</v>
      </c>
      <c r="P12">
        <v>0</v>
      </c>
      <c r="Q12">
        <v>0</v>
      </c>
    </row>
    <row r="13" spans="1:17" x14ac:dyDescent="0.25">
      <c r="A13">
        <v>9</v>
      </c>
      <c r="B13">
        <v>9999</v>
      </c>
      <c r="C13">
        <v>1</v>
      </c>
      <c r="D13">
        <v>30</v>
      </c>
      <c r="F13" t="s">
        <v>98</v>
      </c>
      <c r="I13">
        <v>0</v>
      </c>
      <c r="J13">
        <v>0</v>
      </c>
      <c r="K13">
        <v>0</v>
      </c>
      <c r="O13">
        <v>0</v>
      </c>
      <c r="P13">
        <v>0</v>
      </c>
      <c r="Q13">
        <v>0</v>
      </c>
    </row>
    <row r="14" spans="1:17" x14ac:dyDescent="0.25">
      <c r="A14">
        <v>9</v>
      </c>
      <c r="B14">
        <v>9999</v>
      </c>
      <c r="C14">
        <v>1</v>
      </c>
      <c r="D14">
        <v>30</v>
      </c>
      <c r="F14" t="s">
        <v>99</v>
      </c>
      <c r="I14">
        <v>0</v>
      </c>
      <c r="J14">
        <v>0</v>
      </c>
      <c r="K14">
        <v>0</v>
      </c>
      <c r="O14">
        <v>0</v>
      </c>
      <c r="P14">
        <v>0</v>
      </c>
      <c r="Q14">
        <v>0</v>
      </c>
    </row>
    <row r="15" spans="1:17" x14ac:dyDescent="0.25">
      <c r="A15">
        <v>9</v>
      </c>
      <c r="B15">
        <v>9999</v>
      </c>
      <c r="C15">
        <v>1</v>
      </c>
      <c r="D15">
        <v>30</v>
      </c>
      <c r="F15" t="s">
        <v>100</v>
      </c>
      <c r="I15">
        <v>0</v>
      </c>
      <c r="J15">
        <v>0</v>
      </c>
      <c r="K15">
        <v>0</v>
      </c>
      <c r="O15">
        <v>0</v>
      </c>
      <c r="P15">
        <v>0</v>
      </c>
      <c r="Q15">
        <v>0</v>
      </c>
    </row>
    <row r="16" spans="1:17" x14ac:dyDescent="0.25">
      <c r="A16">
        <v>10</v>
      </c>
      <c r="B16">
        <v>2001</v>
      </c>
      <c r="C16">
        <v>2000</v>
      </c>
      <c r="D16">
        <v>240</v>
      </c>
      <c r="F16" t="s">
        <v>106</v>
      </c>
      <c r="I16">
        <v>500</v>
      </c>
      <c r="J16">
        <v>1000</v>
      </c>
      <c r="K16">
        <v>100</v>
      </c>
      <c r="O16">
        <v>200</v>
      </c>
      <c r="P16">
        <v>500</v>
      </c>
      <c r="Q16">
        <v>100</v>
      </c>
    </row>
    <row r="17" spans="1:17" x14ac:dyDescent="0.25">
      <c r="A17">
        <v>11</v>
      </c>
      <c r="B17">
        <v>2001</v>
      </c>
      <c r="C17">
        <v>2000</v>
      </c>
      <c r="D17">
        <v>240</v>
      </c>
      <c r="F17" t="s">
        <v>107</v>
      </c>
      <c r="I17">
        <v>500</v>
      </c>
      <c r="J17">
        <v>1000</v>
      </c>
      <c r="K17">
        <v>100</v>
      </c>
      <c r="O17">
        <v>200</v>
      </c>
      <c r="P17">
        <v>500</v>
      </c>
      <c r="Q17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0" sqref="B10"/>
    </sheetView>
  </sheetViews>
  <sheetFormatPr defaultRowHeight="15" x14ac:dyDescent="0.25"/>
  <cols>
    <col min="1" max="1" width="18.42578125" customWidth="1"/>
    <col min="2" max="2" width="45.7109375" customWidth="1"/>
    <col min="3" max="3" width="18.140625" customWidth="1"/>
    <col min="4" max="4" width="17.140625" customWidth="1"/>
    <col min="5" max="5" width="10.85546875" customWidth="1"/>
    <col min="6" max="6" width="12.85546875" customWidth="1"/>
    <col min="7" max="7" width="12.42578125" customWidth="1"/>
    <col min="10" max="10" width="13.140625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22</v>
      </c>
      <c r="F1" t="s">
        <v>81</v>
      </c>
      <c r="G1" t="s">
        <v>82</v>
      </c>
      <c r="H1" t="s">
        <v>87</v>
      </c>
      <c r="I1" t="s">
        <v>96</v>
      </c>
      <c r="J1" t="s">
        <v>83</v>
      </c>
      <c r="K1" t="s">
        <v>84</v>
      </c>
    </row>
    <row r="2" spans="1:11" x14ac:dyDescent="0.25">
      <c r="A2">
        <v>1000</v>
      </c>
      <c r="B2" t="s">
        <v>74</v>
      </c>
      <c r="D2">
        <v>20</v>
      </c>
      <c r="F2">
        <v>10</v>
      </c>
      <c r="G2">
        <v>5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1001</v>
      </c>
      <c r="B3" t="s">
        <v>75</v>
      </c>
      <c r="D3">
        <v>20</v>
      </c>
      <c r="F3">
        <v>10</v>
      </c>
      <c r="G3">
        <v>10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1002</v>
      </c>
      <c r="B4" t="s">
        <v>76</v>
      </c>
      <c r="D4">
        <v>20</v>
      </c>
      <c r="F4">
        <v>5</v>
      </c>
      <c r="G4">
        <v>10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2001</v>
      </c>
      <c r="B5" t="s">
        <v>77</v>
      </c>
      <c r="D5">
        <v>20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</row>
    <row r="6" spans="1:11" x14ac:dyDescent="0.25">
      <c r="A6">
        <v>2002</v>
      </c>
      <c r="B6" t="s">
        <v>78</v>
      </c>
      <c r="D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</row>
    <row r="7" spans="1:11" x14ac:dyDescent="0.25">
      <c r="A7">
        <v>2003</v>
      </c>
      <c r="B7" t="s">
        <v>80</v>
      </c>
      <c r="D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</row>
    <row r="8" spans="1:11" x14ac:dyDescent="0.25">
      <c r="A8">
        <v>2004</v>
      </c>
      <c r="B8" t="s">
        <v>79</v>
      </c>
      <c r="D8">
        <v>20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</row>
    <row r="9" spans="1:11" x14ac:dyDescent="0.25">
      <c r="A9">
        <v>2005</v>
      </c>
      <c r="B9" t="s">
        <v>95</v>
      </c>
      <c r="D9">
        <v>20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</row>
    <row r="10" spans="1:11" x14ac:dyDescent="0.25">
      <c r="A10">
        <v>9999</v>
      </c>
      <c r="B10" t="s">
        <v>60</v>
      </c>
      <c r="D10">
        <v>30</v>
      </c>
      <c r="F10">
        <v>0</v>
      </c>
      <c r="G10">
        <v>0</v>
      </c>
      <c r="H10">
        <v>0</v>
      </c>
      <c r="I10">
        <v>0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11" sqref="A11:XFD11"/>
    </sheetView>
  </sheetViews>
  <sheetFormatPr defaultRowHeight="15" x14ac:dyDescent="0.25"/>
  <sheetData>
    <row r="1" spans="1:10" x14ac:dyDescent="0.25">
      <c r="A1" s="1" t="s">
        <v>1</v>
      </c>
      <c r="B1">
        <v>1000</v>
      </c>
      <c r="C1">
        <v>1001</v>
      </c>
      <c r="D1">
        <v>1002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9999</v>
      </c>
    </row>
    <row r="2" spans="1:10" x14ac:dyDescent="0.25">
      <c r="A2">
        <f>Products!A2</f>
        <v>1000</v>
      </c>
      <c r="B2" s="5">
        <v>0</v>
      </c>
      <c r="C2" s="4">
        <v>10</v>
      </c>
      <c r="D2" s="4">
        <v>10</v>
      </c>
      <c r="E2" s="4">
        <v>10</v>
      </c>
      <c r="F2" s="4">
        <v>10</v>
      </c>
      <c r="G2" s="4">
        <v>10</v>
      </c>
      <c r="H2" s="4">
        <v>10</v>
      </c>
      <c r="I2" s="4">
        <v>10</v>
      </c>
      <c r="J2" s="4">
        <v>0</v>
      </c>
    </row>
    <row r="3" spans="1:10" x14ac:dyDescent="0.25">
      <c r="A3">
        <f>Products!A3</f>
        <v>1001</v>
      </c>
      <c r="B3" s="4">
        <v>10</v>
      </c>
      <c r="C3" s="5">
        <v>0</v>
      </c>
      <c r="D3" s="4">
        <v>10</v>
      </c>
      <c r="E3" s="4">
        <v>10</v>
      </c>
      <c r="F3" s="4">
        <v>10</v>
      </c>
      <c r="G3" s="4">
        <v>10</v>
      </c>
      <c r="H3" s="4">
        <v>10</v>
      </c>
      <c r="I3" s="4">
        <v>10</v>
      </c>
      <c r="J3" s="4">
        <v>0</v>
      </c>
    </row>
    <row r="4" spans="1:10" x14ac:dyDescent="0.25">
      <c r="A4">
        <f>Products!A4</f>
        <v>1002</v>
      </c>
      <c r="B4" s="4">
        <v>10</v>
      </c>
      <c r="C4" s="4">
        <v>10</v>
      </c>
      <c r="D4" s="5">
        <v>0</v>
      </c>
      <c r="E4" s="4">
        <v>10</v>
      </c>
      <c r="F4" s="4">
        <v>10</v>
      </c>
      <c r="G4" s="4">
        <v>10</v>
      </c>
      <c r="H4" s="4">
        <v>10</v>
      </c>
      <c r="I4" s="4">
        <v>10</v>
      </c>
      <c r="J4" s="4">
        <v>0</v>
      </c>
    </row>
    <row r="5" spans="1:10" x14ac:dyDescent="0.25">
      <c r="A5">
        <f>Products!A5</f>
        <v>2001</v>
      </c>
      <c r="B5" s="4">
        <v>10</v>
      </c>
      <c r="C5" s="4">
        <v>10</v>
      </c>
      <c r="D5" s="4">
        <v>10</v>
      </c>
      <c r="E5" s="5">
        <v>0</v>
      </c>
      <c r="F5" s="4">
        <v>10</v>
      </c>
      <c r="G5" s="4">
        <v>10</v>
      </c>
      <c r="H5" s="4">
        <v>10</v>
      </c>
      <c r="I5" s="4">
        <v>10</v>
      </c>
      <c r="J5" s="4">
        <v>0</v>
      </c>
    </row>
    <row r="6" spans="1:10" x14ac:dyDescent="0.25">
      <c r="A6">
        <f>Products!A6</f>
        <v>2002</v>
      </c>
      <c r="B6" s="4">
        <v>10</v>
      </c>
      <c r="C6" s="4">
        <v>10</v>
      </c>
      <c r="D6" s="4">
        <v>10</v>
      </c>
      <c r="E6" s="4">
        <v>10</v>
      </c>
      <c r="F6" s="5">
        <v>0</v>
      </c>
      <c r="G6" s="4">
        <v>10</v>
      </c>
      <c r="H6" s="4">
        <v>10</v>
      </c>
      <c r="I6" s="4">
        <v>10</v>
      </c>
      <c r="J6" s="4">
        <v>0</v>
      </c>
    </row>
    <row r="7" spans="1:10" x14ac:dyDescent="0.25">
      <c r="A7">
        <f>Products!A7</f>
        <v>2003</v>
      </c>
      <c r="B7" s="4">
        <v>10</v>
      </c>
      <c r="C7" s="4">
        <v>10</v>
      </c>
      <c r="D7" s="4">
        <v>10</v>
      </c>
      <c r="E7" s="4">
        <v>10</v>
      </c>
      <c r="F7" s="4">
        <v>10</v>
      </c>
      <c r="G7" s="5">
        <v>0</v>
      </c>
      <c r="H7" s="4">
        <v>10</v>
      </c>
      <c r="I7" s="4">
        <v>10</v>
      </c>
      <c r="J7" s="4">
        <v>0</v>
      </c>
    </row>
    <row r="8" spans="1:10" x14ac:dyDescent="0.25">
      <c r="A8">
        <f>Products!A8</f>
        <v>2004</v>
      </c>
      <c r="B8" s="4">
        <v>10</v>
      </c>
      <c r="C8" s="4">
        <v>10</v>
      </c>
      <c r="D8" s="4">
        <v>10</v>
      </c>
      <c r="E8" s="4">
        <v>10</v>
      </c>
      <c r="F8" s="4">
        <v>10</v>
      </c>
      <c r="G8" s="4">
        <v>10</v>
      </c>
      <c r="H8" s="5">
        <v>0</v>
      </c>
      <c r="I8" s="4">
        <v>10</v>
      </c>
      <c r="J8" s="4">
        <v>0</v>
      </c>
    </row>
    <row r="9" spans="1:10" x14ac:dyDescent="0.25">
      <c r="A9">
        <v>2005</v>
      </c>
      <c r="B9" s="4">
        <v>10</v>
      </c>
      <c r="C9" s="4">
        <v>10</v>
      </c>
      <c r="D9" s="4">
        <v>10</v>
      </c>
      <c r="E9" s="4">
        <v>10</v>
      </c>
      <c r="F9" s="4">
        <v>10</v>
      </c>
      <c r="G9" s="4">
        <v>10</v>
      </c>
      <c r="H9" s="4">
        <v>10</v>
      </c>
      <c r="I9">
        <v>0</v>
      </c>
      <c r="J9" s="4">
        <v>0</v>
      </c>
    </row>
    <row r="10" spans="1:10" x14ac:dyDescent="0.25">
      <c r="A10">
        <v>9999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1" sqref="A11"/>
    </sheetView>
  </sheetViews>
  <sheetFormatPr defaultRowHeight="15" x14ac:dyDescent="0.25"/>
  <cols>
    <col min="1" max="1" width="9.140625" customWidth="1"/>
    <col min="8" max="8" width="11.5703125" customWidth="1"/>
  </cols>
  <sheetData>
    <row r="1" spans="1:8" x14ac:dyDescent="0.25">
      <c r="A1" s="10" t="s">
        <v>39</v>
      </c>
      <c r="B1" s="10" t="s">
        <v>40</v>
      </c>
      <c r="C1" s="10" t="s">
        <v>42</v>
      </c>
      <c r="D1" s="11" t="s">
        <v>41</v>
      </c>
      <c r="E1" s="5"/>
      <c r="F1" s="5"/>
      <c r="G1" s="12" t="s">
        <v>43</v>
      </c>
      <c r="H1" s="5"/>
    </row>
    <row r="2" spans="1:8" x14ac:dyDescent="0.25">
      <c r="A2" s="3" t="s">
        <v>20</v>
      </c>
      <c r="B2" s="3" t="s">
        <v>23</v>
      </c>
      <c r="C2" s="3">
        <v>60</v>
      </c>
      <c r="D2" s="3">
        <v>0</v>
      </c>
      <c r="E2" s="5"/>
      <c r="F2" s="5"/>
      <c r="G2" s="12" t="s">
        <v>48</v>
      </c>
      <c r="H2" s="5"/>
    </row>
    <row r="3" spans="1:8" x14ac:dyDescent="0.25">
      <c r="A3" s="3" t="s">
        <v>24</v>
      </c>
      <c r="B3" s="3" t="s">
        <v>25</v>
      </c>
      <c r="C3" s="3">
        <v>60</v>
      </c>
      <c r="D3" s="3">
        <v>0</v>
      </c>
    </row>
    <row r="4" spans="1:8" x14ac:dyDescent="0.25">
      <c r="A4" s="3" t="s">
        <v>26</v>
      </c>
      <c r="B4" s="3" t="s">
        <v>27</v>
      </c>
      <c r="C4" s="3">
        <v>60</v>
      </c>
      <c r="D4" s="3">
        <v>0</v>
      </c>
    </row>
    <row r="5" spans="1:8" x14ac:dyDescent="0.25">
      <c r="A5" s="3" t="s">
        <v>28</v>
      </c>
      <c r="B5" s="3" t="s">
        <v>29</v>
      </c>
      <c r="C5" s="3">
        <v>60</v>
      </c>
      <c r="D5" s="3">
        <v>0</v>
      </c>
    </row>
    <row r="6" spans="1:8" x14ac:dyDescent="0.25">
      <c r="A6" s="3" t="s">
        <v>30</v>
      </c>
      <c r="B6" s="3" t="s">
        <v>31</v>
      </c>
      <c r="C6" s="3">
        <v>60</v>
      </c>
      <c r="D6" s="3">
        <v>0</v>
      </c>
    </row>
    <row r="7" spans="1:8" x14ac:dyDescent="0.25">
      <c r="A7" s="3" t="s">
        <v>21</v>
      </c>
      <c r="B7" s="3" t="s">
        <v>32</v>
      </c>
      <c r="C7" s="3">
        <v>60</v>
      </c>
      <c r="D7" s="3">
        <v>0</v>
      </c>
    </row>
    <row r="8" spans="1:8" x14ac:dyDescent="0.25">
      <c r="A8" s="3" t="s">
        <v>33</v>
      </c>
      <c r="B8" s="3" t="s">
        <v>34</v>
      </c>
      <c r="C8" s="3">
        <v>60</v>
      </c>
      <c r="D8" s="3">
        <v>0</v>
      </c>
    </row>
    <row r="9" spans="1:8" x14ac:dyDescent="0.25">
      <c r="A9" s="3" t="s">
        <v>35</v>
      </c>
      <c r="B9" s="3" t="s">
        <v>36</v>
      </c>
      <c r="C9" s="3">
        <v>60</v>
      </c>
      <c r="D9" s="3">
        <v>0</v>
      </c>
    </row>
    <row r="10" spans="1:8" x14ac:dyDescent="0.25">
      <c r="A10" s="3" t="s">
        <v>37</v>
      </c>
      <c r="B10" s="3" t="s">
        <v>38</v>
      </c>
      <c r="C10" s="3">
        <v>60</v>
      </c>
      <c r="D10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" sqref="C3:C7"/>
    </sheetView>
  </sheetViews>
  <sheetFormatPr defaultRowHeight="15" x14ac:dyDescent="0.25"/>
  <cols>
    <col min="1" max="1" width="12.7109375" customWidth="1"/>
    <col min="2" max="3" width="11.28515625" customWidth="1"/>
    <col min="4" max="4" width="12.85546875" customWidth="1"/>
    <col min="5" max="5" width="14.7109375" customWidth="1"/>
    <col min="6" max="6" width="11.85546875" customWidth="1"/>
    <col min="8" max="8" width="10.7109375" customWidth="1"/>
    <col min="10" max="10" width="18.7109375" customWidth="1"/>
    <col min="12" max="12" width="11.28515625" customWidth="1"/>
    <col min="18" max="18" width="13.140625" customWidth="1"/>
    <col min="19" max="19" width="14" customWidth="1"/>
  </cols>
  <sheetData>
    <row r="1" spans="1:19" s="15" customFormat="1" ht="45" x14ac:dyDescent="0.25">
      <c r="A1" s="21" t="s">
        <v>85</v>
      </c>
      <c r="B1" s="21" t="s">
        <v>102</v>
      </c>
      <c r="C1" s="21" t="s">
        <v>86</v>
      </c>
      <c r="D1" s="21" t="s">
        <v>49</v>
      </c>
      <c r="E1" s="21" t="s">
        <v>50</v>
      </c>
      <c r="F1" s="15" t="s">
        <v>44</v>
      </c>
      <c r="G1" s="15" t="s">
        <v>45</v>
      </c>
      <c r="H1" s="15" t="s">
        <v>46</v>
      </c>
      <c r="I1" s="15" t="s">
        <v>47</v>
      </c>
      <c r="J1" s="15" t="s">
        <v>61</v>
      </c>
      <c r="K1" s="15" t="s">
        <v>62</v>
      </c>
      <c r="L1" s="15" t="s">
        <v>63</v>
      </c>
      <c r="M1" s="15" t="s">
        <v>64</v>
      </c>
      <c r="N1" s="15" t="s">
        <v>89</v>
      </c>
      <c r="O1" s="15" t="s">
        <v>90</v>
      </c>
      <c r="P1" s="15" t="s">
        <v>91</v>
      </c>
      <c r="Q1" s="15" t="s">
        <v>92</v>
      </c>
      <c r="R1" s="15" t="s">
        <v>93</v>
      </c>
      <c r="S1" s="15" t="s">
        <v>94</v>
      </c>
    </row>
    <row r="2" spans="1:19" x14ac:dyDescent="0.25">
      <c r="A2" s="8">
        <v>1</v>
      </c>
      <c r="B2" s="8" t="s">
        <v>81</v>
      </c>
      <c r="C2" s="8" t="s">
        <v>105</v>
      </c>
      <c r="D2" s="9">
        <f ca="1">F2+G2</f>
        <v>41357.25</v>
      </c>
      <c r="E2" s="9">
        <f ca="1">H2+I2</f>
        <v>41357.416666666664</v>
      </c>
      <c r="F2" s="7">
        <f ca="1">TODAY()</f>
        <v>41357</v>
      </c>
      <c r="G2" s="6">
        <v>0.25</v>
      </c>
      <c r="H2" s="7">
        <f ca="1">TODAY()</f>
        <v>41357</v>
      </c>
      <c r="I2" s="6">
        <v>0.41666666666666669</v>
      </c>
      <c r="J2">
        <v>200</v>
      </c>
      <c r="K2">
        <v>400</v>
      </c>
      <c r="L2">
        <v>50</v>
      </c>
    </row>
    <row r="3" spans="1:19" x14ac:dyDescent="0.25">
      <c r="A3" s="8">
        <v>2</v>
      </c>
      <c r="B3" s="8" t="s">
        <v>82</v>
      </c>
      <c r="C3" s="8" t="s">
        <v>105</v>
      </c>
      <c r="D3" s="9">
        <f ca="1">F3+G3</f>
        <v>41357.25</v>
      </c>
      <c r="E3" s="9">
        <f ca="1">H3+I3</f>
        <v>41357.416666666664</v>
      </c>
      <c r="F3" s="7">
        <f t="shared" ref="F3:F5" ca="1" si="0">TODAY()</f>
        <v>41357</v>
      </c>
      <c r="G3" s="6">
        <v>0.25</v>
      </c>
      <c r="H3" s="7">
        <f t="shared" ref="H3:H5" ca="1" si="1">TODAY()</f>
        <v>41357</v>
      </c>
      <c r="I3" s="6">
        <v>0.41666666666666669</v>
      </c>
      <c r="J3">
        <v>200</v>
      </c>
      <c r="K3">
        <v>400</v>
      </c>
      <c r="L3">
        <v>50</v>
      </c>
      <c r="M3" s="15"/>
    </row>
    <row r="4" spans="1:19" x14ac:dyDescent="0.25">
      <c r="A4" s="8">
        <v>3</v>
      </c>
      <c r="B4" s="8" t="s">
        <v>87</v>
      </c>
      <c r="C4" s="8" t="s">
        <v>105</v>
      </c>
      <c r="D4" s="9">
        <f t="shared" ref="D4:D5" ca="1" si="2">F4+G4</f>
        <v>41357.25</v>
      </c>
      <c r="E4" s="9">
        <f t="shared" ref="E4:E5" ca="1" si="3">H4+I4</f>
        <v>41357.416666666664</v>
      </c>
      <c r="F4" s="7">
        <f t="shared" ca="1" si="0"/>
        <v>41357</v>
      </c>
      <c r="G4" s="6">
        <v>0.25</v>
      </c>
      <c r="H4" s="7">
        <f ca="1">TODAY()</f>
        <v>41357</v>
      </c>
      <c r="I4" s="6">
        <v>0.41666666666666669</v>
      </c>
      <c r="J4">
        <v>200</v>
      </c>
      <c r="K4">
        <v>400</v>
      </c>
      <c r="L4">
        <v>50</v>
      </c>
      <c r="N4">
        <v>10000</v>
      </c>
      <c r="O4">
        <v>200</v>
      </c>
      <c r="P4">
        <v>400</v>
      </c>
      <c r="Q4">
        <v>400</v>
      </c>
      <c r="R4">
        <v>2</v>
      </c>
      <c r="S4">
        <v>2</v>
      </c>
    </row>
    <row r="5" spans="1:19" x14ac:dyDescent="0.25">
      <c r="A5" s="8">
        <v>4</v>
      </c>
      <c r="B5" s="8" t="s">
        <v>88</v>
      </c>
      <c r="C5" s="8" t="s">
        <v>105</v>
      </c>
      <c r="D5" s="9">
        <f t="shared" ca="1" si="2"/>
        <v>41357.25</v>
      </c>
      <c r="E5" s="9">
        <f t="shared" ca="1" si="3"/>
        <v>41357.416666666664</v>
      </c>
      <c r="F5" s="7">
        <f t="shared" ca="1" si="0"/>
        <v>41357</v>
      </c>
      <c r="G5" s="6">
        <v>0.25</v>
      </c>
      <c r="H5" s="7">
        <f t="shared" ca="1" si="1"/>
        <v>41357</v>
      </c>
      <c r="I5" s="6">
        <v>0.41666666666666669</v>
      </c>
      <c r="J5">
        <v>200</v>
      </c>
      <c r="K5">
        <v>400</v>
      </c>
      <c r="L5">
        <v>50</v>
      </c>
      <c r="N5">
        <v>10000</v>
      </c>
      <c r="O5">
        <v>200</v>
      </c>
      <c r="P5">
        <v>400</v>
      </c>
      <c r="Q5">
        <v>400</v>
      </c>
      <c r="R5">
        <v>2</v>
      </c>
      <c r="S5">
        <v>2</v>
      </c>
    </row>
    <row r="6" spans="1:19" x14ac:dyDescent="0.25">
      <c r="A6" s="8">
        <v>5</v>
      </c>
      <c r="B6" s="8" t="s">
        <v>83</v>
      </c>
      <c r="C6" s="8" t="s">
        <v>105</v>
      </c>
      <c r="D6" s="9">
        <f ca="1">F6+G6</f>
        <v>41357.25</v>
      </c>
      <c r="E6" s="9">
        <f ca="1">H6+I6</f>
        <v>41357.583333333336</v>
      </c>
      <c r="F6" s="7">
        <f ca="1">TODAY()</f>
        <v>41357</v>
      </c>
      <c r="G6" s="6">
        <v>0.25</v>
      </c>
      <c r="H6" s="7">
        <f ca="1">TODAY()</f>
        <v>41357</v>
      </c>
      <c r="I6" s="6">
        <v>0.58333333333333337</v>
      </c>
      <c r="J6">
        <v>200</v>
      </c>
      <c r="K6">
        <v>400</v>
      </c>
      <c r="L6">
        <v>50</v>
      </c>
    </row>
    <row r="7" spans="1:19" x14ac:dyDescent="0.25">
      <c r="A7" s="8">
        <v>6</v>
      </c>
      <c r="B7" s="8" t="s">
        <v>84</v>
      </c>
      <c r="C7" s="8" t="s">
        <v>105</v>
      </c>
      <c r="D7" s="9">
        <f ca="1">F7+G7</f>
        <v>41357.25</v>
      </c>
      <c r="E7" s="9">
        <f ca="1">H7+I7</f>
        <v>41357.375</v>
      </c>
      <c r="F7" s="7">
        <f ca="1">TODAY()</f>
        <v>41357</v>
      </c>
      <c r="G7" s="6">
        <v>0.25</v>
      </c>
      <c r="H7" s="7">
        <f ca="1">TODAY()</f>
        <v>41357</v>
      </c>
      <c r="I7" s="6">
        <v>0.375</v>
      </c>
      <c r="J7">
        <v>200</v>
      </c>
      <c r="K7">
        <v>400</v>
      </c>
      <c r="L7">
        <v>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8" sqref="C8"/>
    </sheetView>
  </sheetViews>
  <sheetFormatPr defaultRowHeight="15" x14ac:dyDescent="0.25"/>
  <sheetData>
    <row r="1" spans="1:7" x14ac:dyDescent="0.25">
      <c r="A1" t="s">
        <v>53</v>
      </c>
      <c r="B1" t="s">
        <v>54</v>
      </c>
      <c r="C1" t="s">
        <v>57</v>
      </c>
      <c r="D1" t="s">
        <v>55</v>
      </c>
      <c r="E1" t="s">
        <v>58</v>
      </c>
      <c r="F1" t="s">
        <v>56</v>
      </c>
      <c r="G1" t="s">
        <v>59</v>
      </c>
    </row>
    <row r="2" spans="1:7" x14ac:dyDescent="0.25">
      <c r="A2">
        <v>2001</v>
      </c>
      <c r="B2">
        <v>1000</v>
      </c>
      <c r="C2">
        <v>1</v>
      </c>
    </row>
    <row r="3" spans="1:7" x14ac:dyDescent="0.25">
      <c r="A3">
        <v>2002</v>
      </c>
      <c r="B3">
        <v>1000</v>
      </c>
      <c r="C3">
        <v>1</v>
      </c>
    </row>
    <row r="4" spans="1:7" x14ac:dyDescent="0.25">
      <c r="A4">
        <v>2003</v>
      </c>
      <c r="B4">
        <v>1000</v>
      </c>
      <c r="C4">
        <v>1</v>
      </c>
    </row>
    <row r="5" spans="1:7" x14ac:dyDescent="0.25">
      <c r="A5">
        <v>2004</v>
      </c>
      <c r="B5">
        <v>1001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P28" sqref="P28"/>
    </sheetView>
  </sheetViews>
  <sheetFormatPr defaultRowHeight="15" x14ac:dyDescent="0.25"/>
  <sheetData>
    <row r="1" spans="1:10" x14ac:dyDescent="0.25">
      <c r="A1" s="1" t="s">
        <v>1</v>
      </c>
      <c r="B1">
        <v>1000</v>
      </c>
      <c r="C1">
        <v>1001</v>
      </c>
      <c r="D1">
        <v>1002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9999</v>
      </c>
    </row>
    <row r="2" spans="1:10" x14ac:dyDescent="0.25">
      <c r="A2">
        <f>Products!A2</f>
        <v>1000</v>
      </c>
      <c r="B2" s="5">
        <v>0</v>
      </c>
      <c r="C2" s="4">
        <v>10</v>
      </c>
      <c r="D2" s="4">
        <v>10</v>
      </c>
      <c r="E2" s="4">
        <v>10</v>
      </c>
      <c r="F2" s="4">
        <v>10</v>
      </c>
      <c r="G2" s="4">
        <v>10</v>
      </c>
      <c r="H2" s="4">
        <v>10</v>
      </c>
      <c r="I2" s="4">
        <v>10</v>
      </c>
      <c r="J2" s="4">
        <v>0</v>
      </c>
    </row>
    <row r="3" spans="1:10" x14ac:dyDescent="0.25">
      <c r="A3">
        <f>Products!A3</f>
        <v>1001</v>
      </c>
      <c r="B3" s="4">
        <v>10</v>
      </c>
      <c r="C3" s="5">
        <v>0</v>
      </c>
      <c r="D3" s="4">
        <v>10</v>
      </c>
      <c r="E3" s="4">
        <v>10</v>
      </c>
      <c r="F3" s="4">
        <v>10</v>
      </c>
      <c r="G3" s="4">
        <v>10</v>
      </c>
      <c r="H3" s="4">
        <v>10</v>
      </c>
      <c r="I3" s="4">
        <v>10</v>
      </c>
      <c r="J3" s="4">
        <v>0</v>
      </c>
    </row>
    <row r="4" spans="1:10" x14ac:dyDescent="0.25">
      <c r="A4">
        <f>Products!A4</f>
        <v>1002</v>
      </c>
      <c r="B4" s="4">
        <v>10</v>
      </c>
      <c r="C4" s="4">
        <v>10</v>
      </c>
      <c r="D4" s="5">
        <v>0</v>
      </c>
      <c r="E4" s="4">
        <v>10</v>
      </c>
      <c r="F4" s="4">
        <v>10</v>
      </c>
      <c r="G4" s="4">
        <v>10</v>
      </c>
      <c r="H4" s="4">
        <v>10</v>
      </c>
      <c r="I4" s="4">
        <v>10</v>
      </c>
      <c r="J4" s="4">
        <v>0</v>
      </c>
    </row>
    <row r="5" spans="1:10" x14ac:dyDescent="0.25">
      <c r="A5">
        <f>Products!A5</f>
        <v>2001</v>
      </c>
      <c r="B5" s="4">
        <v>10</v>
      </c>
      <c r="C5" s="4">
        <v>10</v>
      </c>
      <c r="D5" s="4">
        <v>10</v>
      </c>
      <c r="E5" s="5">
        <v>0</v>
      </c>
      <c r="F5" s="4">
        <v>10</v>
      </c>
      <c r="G5" s="4">
        <v>10</v>
      </c>
      <c r="H5" s="4">
        <v>10</v>
      </c>
      <c r="I5" s="4">
        <v>10</v>
      </c>
      <c r="J5" s="4">
        <v>0</v>
      </c>
    </row>
    <row r="6" spans="1:10" x14ac:dyDescent="0.25">
      <c r="A6">
        <f>Products!A6</f>
        <v>2002</v>
      </c>
      <c r="B6" s="4">
        <v>10</v>
      </c>
      <c r="C6" s="4">
        <v>10</v>
      </c>
      <c r="D6" s="4">
        <v>10</v>
      </c>
      <c r="E6" s="4">
        <v>10</v>
      </c>
      <c r="F6" s="5">
        <v>0</v>
      </c>
      <c r="G6" s="4">
        <v>10</v>
      </c>
      <c r="H6" s="4">
        <v>10</v>
      </c>
      <c r="I6" s="4">
        <v>10</v>
      </c>
      <c r="J6" s="4">
        <v>0</v>
      </c>
    </row>
    <row r="7" spans="1:10" x14ac:dyDescent="0.25">
      <c r="A7">
        <f>Products!A7</f>
        <v>2003</v>
      </c>
      <c r="B7" s="4">
        <v>10</v>
      </c>
      <c r="C7" s="4">
        <v>10</v>
      </c>
      <c r="D7" s="4">
        <v>10</v>
      </c>
      <c r="E7" s="4">
        <v>10</v>
      </c>
      <c r="F7" s="4">
        <v>10</v>
      </c>
      <c r="G7" s="5">
        <v>0</v>
      </c>
      <c r="H7" s="4">
        <v>10</v>
      </c>
      <c r="I7" s="4">
        <v>10</v>
      </c>
      <c r="J7" s="4">
        <v>0</v>
      </c>
    </row>
    <row r="8" spans="1:10" x14ac:dyDescent="0.25">
      <c r="A8">
        <f>Products!A8</f>
        <v>2004</v>
      </c>
      <c r="B8" s="4">
        <v>10</v>
      </c>
      <c r="C8" s="4">
        <v>10</v>
      </c>
      <c r="D8" s="4">
        <v>10</v>
      </c>
      <c r="E8" s="4">
        <v>10</v>
      </c>
      <c r="F8" s="4">
        <v>10</v>
      </c>
      <c r="G8" s="4">
        <v>10</v>
      </c>
      <c r="H8" s="5">
        <v>0</v>
      </c>
      <c r="I8" s="4">
        <v>10</v>
      </c>
      <c r="J8" s="4">
        <v>0</v>
      </c>
    </row>
    <row r="9" spans="1:10" x14ac:dyDescent="0.25">
      <c r="A9">
        <v>2005</v>
      </c>
      <c r="B9" s="4">
        <v>10</v>
      </c>
      <c r="C9" s="4">
        <v>10</v>
      </c>
      <c r="D9" s="4">
        <v>10</v>
      </c>
      <c r="E9" s="4">
        <v>10</v>
      </c>
      <c r="F9" s="4">
        <v>10</v>
      </c>
      <c r="G9" s="4">
        <v>10</v>
      </c>
      <c r="H9" s="4">
        <v>10</v>
      </c>
      <c r="I9">
        <v>0</v>
      </c>
      <c r="J9" s="4">
        <v>0</v>
      </c>
    </row>
    <row r="10" spans="1:10" x14ac:dyDescent="0.25">
      <c r="A10">
        <v>9999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1" customWidth="1"/>
    <col min="3" max="3" width="11" customWidth="1"/>
    <col min="5" max="5" width="11.42578125" customWidth="1"/>
    <col min="6" max="6" width="13.140625" customWidth="1"/>
  </cols>
  <sheetData>
    <row r="1" spans="1:6" s="15" customFormat="1" ht="39" x14ac:dyDescent="0.25">
      <c r="A1" s="23" t="s">
        <v>85</v>
      </c>
      <c r="B1" s="23" t="s">
        <v>102</v>
      </c>
      <c r="C1" s="23" t="s">
        <v>104</v>
      </c>
      <c r="D1" s="23" t="s">
        <v>103</v>
      </c>
      <c r="E1" s="23" t="s">
        <v>101</v>
      </c>
      <c r="F1" s="24"/>
    </row>
    <row r="2" spans="1:6" x14ac:dyDescent="0.25">
      <c r="F2" s="2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</vt:lpstr>
      <vt:lpstr>Products</vt:lpstr>
      <vt:lpstr>Change Over</vt:lpstr>
      <vt:lpstr>Allergen Penalties</vt:lpstr>
      <vt:lpstr>Resources</vt:lpstr>
      <vt:lpstr>BOMItems</vt:lpstr>
      <vt:lpstr>Change Over Penalties</vt:lpstr>
      <vt:lpstr>Flow Paths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Bova</dc:creator>
  <cp:lastModifiedBy>nick bova</cp:lastModifiedBy>
  <dcterms:created xsi:type="dcterms:W3CDTF">2007-12-26T20:33:42Z</dcterms:created>
  <dcterms:modified xsi:type="dcterms:W3CDTF">2013-03-24T12:07:58Z</dcterms:modified>
</cp:coreProperties>
</file>