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895" windowHeight="9915" activeTab="3"/>
  </bookViews>
  <sheets>
    <sheet name="Products" sheetId="2" r:id="rId1"/>
    <sheet name="Change Over" sheetId="3" r:id="rId2"/>
    <sheet name="Orders" sheetId="1" r:id="rId3"/>
    <sheet name="Lines" sheetId="5" r:id="rId4"/>
    <sheet name="Allergen Penalties" sheetId="4" r:id="rId5"/>
    <sheet name="BOMItems" sheetId="6" r:id="rId6"/>
  </sheets>
  <calcPr calcId="125725"/>
</workbook>
</file>

<file path=xl/calcChain.xml><?xml version="1.0" encoding="utf-8"?>
<calcChain xmlns="http://schemas.openxmlformats.org/spreadsheetml/2006/main">
  <c r="G3" i="5"/>
  <c r="D3" s="1"/>
  <c r="G4"/>
  <c r="D4" s="1"/>
  <c r="G5"/>
  <c r="D5" s="1"/>
  <c r="E3"/>
  <c r="C3" s="1"/>
  <c r="E4"/>
  <c r="C4" s="1"/>
  <c r="E5"/>
  <c r="C5" s="1"/>
  <c r="D3" i="1"/>
  <c r="D4"/>
  <c r="D5"/>
  <c r="D2"/>
  <c r="G2" i="5"/>
  <c r="D2" s="1"/>
  <c r="E2"/>
  <c r="C2" s="1"/>
  <c r="A3" i="3"/>
  <c r="A4"/>
  <c r="A5"/>
  <c r="A2"/>
</calcChain>
</file>

<file path=xl/sharedStrings.xml><?xml version="1.0" encoding="utf-8"?>
<sst xmlns="http://schemas.openxmlformats.org/spreadsheetml/2006/main" count="66" uniqueCount="65">
  <si>
    <t>Order Number</t>
  </si>
  <si>
    <t>Product</t>
  </si>
  <si>
    <t>Quantity</t>
  </si>
  <si>
    <t>Product Number</t>
  </si>
  <si>
    <t>Product Name</t>
  </si>
  <si>
    <t>Product Group</t>
  </si>
  <si>
    <t>Priority</t>
  </si>
  <si>
    <t>Production Order</t>
  </si>
  <si>
    <t>Allergens</t>
  </si>
  <si>
    <t>Type</t>
  </si>
  <si>
    <t>Code</t>
  </si>
  <si>
    <t>Penalty</t>
  </si>
  <si>
    <t>Setup</t>
  </si>
  <si>
    <t>This spreadsheet is not currently used.</t>
  </si>
  <si>
    <t>Line Number</t>
  </si>
  <si>
    <t>Line Name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</si>
  <si>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</si>
  <si>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</si>
  <si>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</si>
  <si>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</si>
  <si>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</si>
  <si>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</si>
  <si>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</si>
  <si>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</si>
  <si>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</si>
  <si>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L1 Affinity</t>
  </si>
  <si>
    <t>L2 Affinity</t>
  </si>
  <si>
    <t>L3Affinity</t>
  </si>
  <si>
    <t>Run Time (min)</t>
  </si>
  <si>
    <t>Run Rate (Units / min)</t>
  </si>
  <si>
    <t>Filler 1</t>
  </si>
  <si>
    <t>Filler 2</t>
  </si>
  <si>
    <t>Filler 3</t>
  </si>
  <si>
    <t>Filler 4</t>
  </si>
  <si>
    <t>L4 Affinity</t>
  </si>
  <si>
    <t>SO-001</t>
  </si>
  <si>
    <t>SO-002</t>
  </si>
  <si>
    <t>SO-003</t>
  </si>
  <si>
    <t>SO-004</t>
  </si>
  <si>
    <t>Item 1</t>
  </si>
  <si>
    <t>Item 2</t>
  </si>
  <si>
    <t>Item 3</t>
  </si>
  <si>
    <t>Item 4</t>
  </si>
  <si>
    <t>Wheat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</si>
  <si>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</si>
  <si>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</si>
  <si>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</si>
  <si>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</si>
  <si>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</si>
  <si>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</si>
  <si>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</si>
  <si>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</si>
  <si>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</si>
  <si>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Eggs</t>
  </si>
  <si>
    <t>F</t>
  </si>
  <si>
    <t>fish</t>
  </si>
  <si>
    <t>G</t>
  </si>
  <si>
    <t>peanuts</t>
  </si>
  <si>
    <t>H</t>
  </si>
  <si>
    <t>Nuts</t>
  </si>
  <si>
    <t>I</t>
  </si>
  <si>
    <t>PO-001</t>
  </si>
  <si>
    <t>PO-002</t>
  </si>
  <si>
    <t>PO-003</t>
  </si>
  <si>
    <t>PO-004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</si>
</sst>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m/d/yy;@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A2" sqref="A2"/>
    </sheetView>
  </sheetViews>
  <sheetFormatPr defaultRowHeight="15"/>
  <cols>
    <col min="1" max="1" width="15.7109375" bestFit="1" customWidth="1"/>
    <col min="2" max="2" width="13.7109375" bestFit="1" customWidth="1"/>
    <col min="3" max="3" width="13.85546875" bestFit="1" customWidth="1"/>
    <col min="4" max="4" width="20.7109375" bestFit="1" customWidth="1"/>
    <col min="5" max="5" width="9.42578125" bestFit="1" customWidth="1"/>
    <col min="6" max="7" width="10" bestFit="1" customWidth="1"/>
    <col min="8" max="8" width="9.5703125" bestFit="1" customWidth="1"/>
    <col min="9" max="9" width="10" bestFit="1" customWidth="1"/>
  </cols>
  <sheetData>
    <row r="1" spans="1:9">
      <c r="A1" t="s">
        <v>3</v>
      </c>
      <c r="B1" t="s">
        <v>4</v>
      </c>
      <c r="C1" t="s">
        <v>5</v>
      </c>
      <c r="D1" t="s">
        <v>29</v>
      </c>
      <c r="E1" t="s">
        <v>8</v>
      </c>
      <c r="F1" t="s">
        <v>25</v>
      </c>
      <c r="G1" t="s">
        <v>26</v>
      </c>
      <c r="H1" t="s">
        <v>27</v>
      </c>
      <c r="I1" t="s">
        <v>34</v>
      </c>
    </row>
    <row r="2" spans="1:9">
      <c r="A2">
        <v>1201</v>
      </c>
      <c r="B2" t="s">
        <v>39</v>
      </c>
      <c r="D2">
        <v>10</v>
      </c>
      <c r="F2">
        <v>0</v>
      </c>
      <c r="G2">
        <v>0</v>
      </c>
      <c r="H2">
        <v>0</v>
      </c>
      <c r="I2">
        <v>100</v>
      </c>
    </row>
    <row r="3" spans="1:9">
      <c r="A3">
        <v>1202</v>
      </c>
      <c r="B3" t="s">
        <v>40</v>
      </c>
      <c r="D3">
        <v>10</v>
      </c>
      <c r="F3">
        <v>0</v>
      </c>
      <c r="G3">
        <v>0</v>
      </c>
      <c r="H3">
        <v>100</v>
      </c>
      <c r="I3">
        <v>0</v>
      </c>
    </row>
    <row r="4" spans="1:9">
      <c r="A4">
        <v>1203</v>
      </c>
      <c r="B4" t="s">
        <v>41</v>
      </c>
      <c r="D4">
        <v>10</v>
      </c>
      <c r="F4">
        <v>0</v>
      </c>
      <c r="G4">
        <v>100</v>
      </c>
      <c r="H4">
        <v>0</v>
      </c>
      <c r="I4">
        <v>0</v>
      </c>
    </row>
    <row r="5" spans="1:9">
      <c r="A5">
        <v>1204</v>
      </c>
      <c r="B5" t="s">
        <v>42</v>
      </c>
      <c r="D5">
        <v>10</v>
      </c>
      <c r="F5">
        <v>100</v>
      </c>
      <c r="G5">
        <v>0</v>
      </c>
      <c r="H5">
        <v>0</v>
      </c>
      <c r="I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2" sqref="A2"/>
    </sheetView>
  </sheetViews>
  <sheetFormatPr defaultRowHeight="15"/>
  <cols>
    <col min="1" max="1" width="7.85546875" bestFit="1" customWidth="1"/>
    <col min="2" max="5" width="5" bestFit="1" customWidth="1"/>
  </cols>
  <sheetData>
    <row r="1" spans="1:5">
      <c r="A1" s="4" t="s">
        <v>1</v>
      </c>
      <c r="B1">
        <v>1201</v>
      </c>
      <c r="C1">
        <v>1202</v>
      </c>
      <c r="D1">
        <v>1203</v>
      </c>
      <c r="E1">
        <v>1204</v>
      </c>
    </row>
    <row r="2" spans="1:5">
      <c r="A2">
        <f>Products!A2</f>
        <v>1201</v>
      </c>
      <c r="B2" s="8">
        <v>0</v>
      </c>
      <c r="C2" s="7">
        <v>0</v>
      </c>
      <c r="D2" s="7">
        <v>0</v>
      </c>
      <c r="E2" s="7">
        <v>0</v>
      </c>
    </row>
    <row r="3" spans="1:5">
      <c r="A3">
        <f>Products!A3</f>
        <v>1202</v>
      </c>
      <c r="B3" s="7">
        <v>0</v>
      </c>
      <c r="C3" s="8">
        <v>0</v>
      </c>
      <c r="D3" s="7">
        <v>0</v>
      </c>
      <c r="E3" s="7">
        <v>0</v>
      </c>
    </row>
    <row r="4" spans="1:5">
      <c r="A4">
        <f>Products!A4</f>
        <v>1203</v>
      </c>
      <c r="B4" s="7">
        <v>0</v>
      </c>
      <c r="C4" s="7">
        <v>0</v>
      </c>
      <c r="D4" s="8">
        <v>0</v>
      </c>
      <c r="E4" s="7">
        <v>0</v>
      </c>
    </row>
    <row r="5" spans="1:5">
      <c r="A5">
        <f>Products!A5</f>
        <v>1204</v>
      </c>
      <c r="B5" s="7">
        <v>0</v>
      </c>
      <c r="C5" s="7">
        <v>0</v>
      </c>
      <c r="D5" s="7">
        <v>0</v>
      </c>
      <c r="E5" s="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15.42578125" bestFit="1" customWidth="1"/>
    <col min="2" max="2" width="18.7109375" customWidth="1"/>
    <col min="3" max="3" width="11.42578125" customWidth="1"/>
    <col min="4" max="4" width="16" bestFit="1" customWidth="1"/>
    <col min="5" max="5" width="14.7109375" customWidth="1"/>
    <col min="6" max="6" width="20.5703125" customWidth="1"/>
    <col min="7" max="7" width="12.28515625" customWidth="1"/>
    <col min="8" max="8" width="10.85546875" customWidth="1"/>
  </cols>
  <sheetData>
    <row r="1" spans="1:8" ht="16.5" thickBot="1">
      <c r="A1" s="1" t="s">
        <v>0</v>
      </c>
      <c r="B1" s="2" t="s">
        <v>3</v>
      </c>
      <c r="C1" s="2" t="s">
        <v>2</v>
      </c>
      <c r="D1" s="2" t="s">
        <v>28</v>
      </c>
      <c r="E1" s="3" t="s">
        <v>6</v>
      </c>
      <c r="F1" s="5" t="s">
        <v>7</v>
      </c>
      <c r="G1" s="5" t="s">
        <v>23</v>
      </c>
      <c r="H1" s="5" t="s">
        <v>24</v>
      </c>
    </row>
    <row r="2" spans="1:8">
      <c r="A2" t="s">
        <v>35</v>
      </c>
      <c r="B2">
        <v>1201</v>
      </c>
      <c r="C2">
        <v>7400</v>
      </c>
      <c r="D2">
        <f>C2/VLOOKUP($B2,Products!$A$2:$D$5,4)</f>
        <v>740</v>
      </c>
      <c r="E2" s="16"/>
      <c r="F2" t="s">
        <v>61</v>
      </c>
      <c r="G2" s="15"/>
      <c r="H2" s="9"/>
    </row>
    <row r="3" spans="1:8">
      <c r="A3" t="s">
        <v>36</v>
      </c>
      <c r="B3">
        <v>1202</v>
      </c>
      <c r="C3">
        <v>7200</v>
      </c>
      <c r="D3">
        <f>C3/VLOOKUP($B3,Products!$A$2:$D$5,4)</f>
        <v>720</v>
      </c>
      <c r="E3" s="16"/>
      <c r="F3" t="s">
        <v>62</v>
      </c>
      <c r="G3" s="15"/>
      <c r="H3" s="9"/>
    </row>
    <row r="4" spans="1:8">
      <c r="A4" t="s">
        <v>37</v>
      </c>
      <c r="B4">
        <v>1203</v>
      </c>
      <c r="C4">
        <v>7200</v>
      </c>
      <c r="D4">
        <f>C4/VLOOKUP($B4,Products!$A$2:$D$5,4)</f>
        <v>720</v>
      </c>
      <c r="E4" s="16"/>
      <c r="F4" t="s">
        <v>63</v>
      </c>
      <c r="G4" s="15"/>
      <c r="H4" s="9"/>
    </row>
    <row r="5" spans="1:8">
      <c r="A5" t="s">
        <v>38</v>
      </c>
      <c r="B5">
        <v>1204</v>
      </c>
      <c r="C5">
        <v>7200</v>
      </c>
      <c r="D5">
        <f>C5/VLOOKUP($B5,Products!$A$2:$D$5,4)</f>
        <v>720</v>
      </c>
      <c r="E5" s="16"/>
      <c r="F5" t="s">
        <v>64</v>
      </c>
      <c r="G5" s="15"/>
      <c r="H5" s="9"/>
    </row>
  </sheetData>
  <sortState ref="A2:H73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G8" sqref="G8"/>
    </sheetView>
  </sheetViews>
  <sheetFormatPr defaultRowHeight="15"/>
  <cols>
    <col min="1" max="1" width="12.42578125" bestFit="1" customWidth="1"/>
    <col min="2" max="2" width="10.42578125" bestFit="1" customWidth="1"/>
    <col min="3" max="3" width="15.85546875" bestFit="1" customWidth="1"/>
    <col min="4" max="4" width="15" bestFit="1" customWidth="1"/>
    <col min="5" max="5" width="7.7109375" style="17" bestFit="1" customWidth="1"/>
    <col min="6" max="6" width="6.140625" bestFit="1" customWidth="1"/>
    <col min="7" max="7" width="7.7109375" style="17" bestFit="1" customWidth="1"/>
    <col min="8" max="8" width="6.140625" bestFit="1" customWidth="1"/>
  </cols>
  <sheetData>
    <row r="1" spans="1:8">
      <c r="A1" s="10" t="s">
        <v>14</v>
      </c>
      <c r="B1" s="10" t="s">
        <v>15</v>
      </c>
      <c r="C1" s="10" t="s">
        <v>21</v>
      </c>
      <c r="D1" s="10" t="s">
        <v>22</v>
      </c>
      <c r="E1" s="17" t="s">
        <v>16</v>
      </c>
      <c r="F1" t="s">
        <v>17</v>
      </c>
      <c r="G1" s="17" t="s">
        <v>18</v>
      </c>
      <c r="H1" t="s">
        <v>19</v>
      </c>
    </row>
    <row r="2" spans="1:8">
      <c r="A2" s="10">
        <v>1</v>
      </c>
      <c r="B2" s="10" t="s">
        <v>30</v>
      </c>
      <c r="C2" s="11">
        <f ca="1">E2+F2</f>
        <v>40066.25</v>
      </c>
      <c r="D2" s="11">
        <f ca="1">G2+H2</f>
        <v>40066.75</v>
      </c>
      <c r="E2" s="17">
        <f ca="1">TODAY()</f>
        <v>40066</v>
      </c>
      <c r="F2" s="9">
        <v>0.25</v>
      </c>
      <c r="G2" s="17">
        <f ca="1">TODAY()</f>
        <v>40066</v>
      </c>
      <c r="H2" s="9">
        <v>0.75</v>
      </c>
    </row>
    <row r="3" spans="1:8">
      <c r="A3" s="10">
        <v>2</v>
      </c>
      <c r="B3" s="10" t="s">
        <v>31</v>
      </c>
      <c r="C3" s="11">
        <f t="shared" ref="C3:C5" ca="1" si="0">E3+F3</f>
        <v>40066.25</v>
      </c>
      <c r="D3" s="11">
        <f t="shared" ref="D3:D5" ca="1" si="1">G3+H3</f>
        <v>40066.75</v>
      </c>
      <c r="E3" s="17">
        <f t="shared" ref="E3:E5" ca="1" si="2">TODAY()</f>
        <v>40066</v>
      </c>
      <c r="F3" s="9">
        <v>0.25</v>
      </c>
      <c r="G3" s="17">
        <f t="shared" ref="G3:G5" ca="1" si="3">TODAY()</f>
        <v>40066</v>
      </c>
      <c r="H3" s="9">
        <v>0.75</v>
      </c>
    </row>
    <row r="4" spans="1:8">
      <c r="A4" s="10">
        <v>3</v>
      </c>
      <c r="B4" s="10" t="s">
        <v>32</v>
      </c>
      <c r="C4" s="11">
        <f t="shared" ca="1" si="0"/>
        <v>40066.25</v>
      </c>
      <c r="D4" s="11">
        <f t="shared" ca="1" si="1"/>
        <v>40066.75</v>
      </c>
      <c r="E4" s="17">
        <f t="shared" ca="1" si="2"/>
        <v>40066</v>
      </c>
      <c r="F4" s="9">
        <v>0.25</v>
      </c>
      <c r="G4" s="17">
        <f t="shared" ca="1" si="3"/>
        <v>40066</v>
      </c>
      <c r="H4" s="9">
        <v>0.75</v>
      </c>
    </row>
    <row r="5" spans="1:8">
      <c r="A5" s="10">
        <v>4</v>
      </c>
      <c r="B5" s="10" t="s">
        <v>33</v>
      </c>
      <c r="C5" s="11">
        <f t="shared" ca="1" si="0"/>
        <v>40066.25</v>
      </c>
      <c r="D5" s="11">
        <f t="shared" ca="1" si="1"/>
        <v>40066.75</v>
      </c>
      <c r="E5" s="17">
        <f t="shared" ca="1" si="2"/>
        <v>40066</v>
      </c>
      <c r="F5" s="9">
        <v>0.25</v>
      </c>
      <c r="G5" s="17">
        <f t="shared" ca="1" si="3"/>
        <v>40066</v>
      </c>
      <c r="H5" s="9">
        <v>0.75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1" width="9.140625" customWidth="1"/>
    <col min="8" max="8" width="11.5703125" customWidth="1"/>
  </cols>
  <sheetData>
    <row r="1" spans="1:8">
      <c r="A1" s="12" t="s">
        <v>9</v>
      </c>
      <c r="B1" s="12" t="s">
        <v>10</v>
      </c>
      <c r="C1" s="12" t="s">
        <v>12</v>
      </c>
      <c r="D1" s="13" t="s">
        <v>11</v>
      </c>
      <c r="E1" s="8"/>
      <c r="F1" s="8"/>
      <c r="G1" s="14" t="s">
        <v>13</v>
      </c>
      <c r="H1" s="8"/>
    </row>
    <row r="2" spans="1:8">
      <c r="A2" s="6" t="s">
        <v>43</v>
      </c>
      <c r="B2" s="6" t="s">
        <v>44</v>
      </c>
      <c r="C2" s="6">
        <v>0</v>
      </c>
      <c r="D2" s="6">
        <v>0</v>
      </c>
      <c r="E2" s="8"/>
      <c r="F2" s="8"/>
      <c r="G2" s="14" t="s">
        <v>20</v>
      </c>
      <c r="H2" s="8"/>
    </row>
    <row r="3" spans="1:8">
      <c r="A3" s="6" t="s">
        <v>45</v>
      </c>
      <c r="B3" s="6" t="s">
        <v>46</v>
      </c>
      <c r="C3" s="6">
        <v>0</v>
      </c>
      <c r="D3" s="6">
        <v>0</v>
      </c>
    </row>
    <row r="4" spans="1:8">
      <c r="A4" s="6" t="s">
        <v>47</v>
      </c>
      <c r="B4" s="6" t="s">
        <v>48</v>
      </c>
      <c r="C4" s="6">
        <v>0</v>
      </c>
      <c r="D4" s="6">
        <v>0</v>
      </c>
    </row>
    <row r="5" spans="1:8">
      <c r="A5" s="6" t="s">
        <v>49</v>
      </c>
      <c r="B5" s="6" t="s">
        <v>50</v>
      </c>
      <c r="C5" s="6">
        <v>0</v>
      </c>
      <c r="D5" s="6">
        <v>0</v>
      </c>
    </row>
    <row r="6" spans="1:8">
      <c r="A6" s="6" t="s">
        <v>51</v>
      </c>
      <c r="B6" s="6" t="s">
        <v>52</v>
      </c>
      <c r="C6" s="6">
        <v>0</v>
      </c>
      <c r="D6" s="6">
        <v>0</v>
      </c>
    </row>
    <row r="7" spans="1:8">
      <c r="A7" s="6" t="s">
        <v>53</v>
      </c>
      <c r="B7" s="6" t="s">
        <v>54</v>
      </c>
      <c r="C7" s="6">
        <v>0</v>
      </c>
      <c r="D7" s="6">
        <v>0</v>
      </c>
    </row>
    <row r="8" spans="1:8">
      <c r="A8" s="6" t="s">
        <v>55</v>
      </c>
      <c r="B8" s="6" t="s">
        <v>56</v>
      </c>
      <c r="C8" s="6">
        <v>0</v>
      </c>
      <c r="D8" s="6">
        <v>0</v>
      </c>
    </row>
    <row r="9" spans="1:8">
      <c r="A9" s="6" t="s">
        <v>57</v>
      </c>
      <c r="B9" s="6" t="s">
        <v>58</v>
      </c>
      <c r="C9" s="6">
        <v>0</v>
      </c>
      <c r="D9" s="6">
        <v>0</v>
      </c>
    </row>
    <row r="10" spans="1:8">
      <c r="A10" s="6" t="s">
        <v>59</v>
      </c>
      <c r="B10" s="6" t="s">
        <v>60</v>
      </c>
      <c r="C10" s="6">
        <v>0</v>
      </c>
      <c r="D10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Products</vt:lpstr>
      <vt:lpstr>Change Over</vt:lpstr>
      <vt:lpstr>Orders</vt:lpstr>
      <vt:lpstr>Lines</vt:lpstr>
      <vt:lpstr>Allergen Penalties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2009-09-10T16:16:41Z</dcterms:modified>
</cp:coreProperties>
</file>